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1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1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hesis_HijazKamalHasnan_Supporting Material\"/>
    </mc:Choice>
  </mc:AlternateContent>
  <xr:revisionPtr revIDLastSave="0" documentId="8_{DDB90588-0B88-4B0A-90E0-A05644076F28}" xr6:coauthVersionLast="45" xr6:coauthVersionMax="45" xr10:uidLastSave="{00000000-0000-0000-0000-000000000000}"/>
  <bookViews>
    <workbookView minimized="1" xWindow="2688" yWindow="2688" windowWidth="17280" windowHeight="8964" activeTab="1" xr2:uid="{1D6198FD-A091-4642-9533-C9CD5EFB7AB3}"/>
  </bookViews>
  <sheets>
    <sheet name="127_Morphy_z and NER results" sheetId="3" r:id="rId1"/>
    <sheet name="Desc. Stats" sheetId="9" r:id="rId2"/>
    <sheet name="Hist_127_NER" sheetId="13" r:id="rId3"/>
    <sheet name="Hist_127A_NER" sheetId="4" r:id="rId4"/>
    <sheet name="Hist_127B_NER" sheetId="5" r:id="rId5"/>
    <sheet name="127_Morphy_300voxels" sheetId="7" r:id="rId6"/>
    <sheet name="127_Morphy_400voxels" sheetId="8" r:id="rId7"/>
    <sheet name="127_NER and MORPHY Histogram" sheetId="6" r:id="rId8"/>
    <sheet name="127vs148" sheetId="12" r:id="rId9"/>
  </sheets>
  <externalReferences>
    <externalReference r:id="rId10"/>
  </externalReferences>
  <definedNames>
    <definedName name="_xlnm._FilterDatabase" localSheetId="0" hidden="1">'127_Morphy_z and NER results'!$P$1:$X$917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6" i="12" l="1"/>
  <c r="I36" i="12" s="1"/>
  <c r="C36" i="12"/>
  <c r="H36" i="12" s="1"/>
  <c r="B36" i="12"/>
  <c r="G35" i="12" s="1"/>
  <c r="G34" i="12"/>
  <c r="I32" i="12"/>
  <c r="H32" i="12"/>
  <c r="G32" i="12"/>
  <c r="G30" i="12"/>
  <c r="I28" i="12"/>
  <c r="H28" i="12"/>
  <c r="G28" i="12"/>
  <c r="G26" i="12"/>
  <c r="I24" i="12"/>
  <c r="H24" i="12"/>
  <c r="G24" i="12"/>
  <c r="G22" i="12"/>
  <c r="I20" i="12"/>
  <c r="H20" i="12"/>
  <c r="G20" i="12"/>
  <c r="G18" i="12"/>
  <c r="G17" i="12"/>
  <c r="I16" i="12"/>
  <c r="H16" i="12"/>
  <c r="G16" i="12"/>
  <c r="G14" i="12"/>
  <c r="G13" i="12"/>
  <c r="I12" i="12"/>
  <c r="H12" i="12"/>
  <c r="G12" i="12"/>
  <c r="G10" i="12"/>
  <c r="G9" i="12"/>
  <c r="I8" i="12"/>
  <c r="H8" i="12"/>
  <c r="G8" i="12"/>
  <c r="G6" i="12"/>
  <c r="G5" i="12"/>
  <c r="I4" i="12"/>
  <c r="H4" i="12"/>
  <c r="G4" i="12"/>
  <c r="G2" i="12"/>
  <c r="H6" i="12" l="1"/>
  <c r="H14" i="12"/>
  <c r="H18" i="12"/>
  <c r="H22" i="12"/>
  <c r="H26" i="12"/>
  <c r="H30" i="12"/>
  <c r="H34" i="12"/>
  <c r="H2" i="12"/>
  <c r="H10" i="12"/>
  <c r="H3" i="12"/>
  <c r="H7" i="12"/>
  <c r="H11" i="12"/>
  <c r="H15" i="12"/>
  <c r="H19" i="12"/>
  <c r="G21" i="12"/>
  <c r="H23" i="12"/>
  <c r="G25" i="12"/>
  <c r="H27" i="12"/>
  <c r="G29" i="12"/>
  <c r="H31" i="12"/>
  <c r="G33" i="12"/>
  <c r="H35" i="12"/>
  <c r="G36" i="12"/>
  <c r="H5" i="12"/>
  <c r="H9" i="12"/>
  <c r="H13" i="12"/>
  <c r="H17" i="12"/>
  <c r="H21" i="12"/>
  <c r="H25" i="12"/>
  <c r="H29" i="12"/>
  <c r="H33" i="12"/>
  <c r="I3" i="12"/>
  <c r="I15" i="12"/>
  <c r="I23" i="12"/>
  <c r="I2" i="12"/>
  <c r="I7" i="12"/>
  <c r="I11" i="12"/>
  <c r="I19" i="12"/>
  <c r="I27" i="12"/>
  <c r="I31" i="12"/>
  <c r="I35" i="12"/>
  <c r="I6" i="12"/>
  <c r="I10" i="12"/>
  <c r="I14" i="12"/>
  <c r="I18" i="12"/>
  <c r="I22" i="12"/>
  <c r="I26" i="12"/>
  <c r="I30" i="12"/>
  <c r="I34" i="12"/>
  <c r="G3" i="12"/>
  <c r="I5" i="12"/>
  <c r="G7" i="12"/>
  <c r="I9" i="12"/>
  <c r="G11" i="12"/>
  <c r="I13" i="12"/>
  <c r="G15" i="12"/>
  <c r="I17" i="12"/>
  <c r="G19" i="12"/>
  <c r="I21" i="12"/>
  <c r="G23" i="12"/>
  <c r="I25" i="12"/>
  <c r="G27" i="12"/>
  <c r="I29" i="12"/>
  <c r="G31" i="12"/>
  <c r="I33" i="12"/>
  <c r="G26" i="6" l="1"/>
  <c r="E26" i="6"/>
  <c r="I26" i="6" s="1"/>
  <c r="D26" i="6"/>
  <c r="H26" i="6" s="1"/>
  <c r="C26" i="6"/>
  <c r="H25" i="6"/>
  <c r="G25" i="6"/>
  <c r="H24" i="6"/>
  <c r="G24" i="6"/>
  <c r="H23" i="6"/>
  <c r="G23" i="6"/>
  <c r="H22" i="6"/>
  <c r="G22" i="6"/>
  <c r="H21" i="6"/>
  <c r="G21" i="6"/>
  <c r="H20" i="6"/>
  <c r="G20" i="6"/>
  <c r="H19" i="6"/>
  <c r="G19" i="6"/>
  <c r="I18" i="6"/>
  <c r="H18" i="6"/>
  <c r="G18" i="6"/>
  <c r="H17" i="6"/>
  <c r="G17" i="6"/>
  <c r="H16" i="6"/>
  <c r="G16" i="6"/>
  <c r="H15" i="6"/>
  <c r="G15" i="6"/>
  <c r="I14" i="6"/>
  <c r="H14" i="6"/>
  <c r="G14" i="6"/>
  <c r="H13" i="6"/>
  <c r="G13" i="6"/>
  <c r="H12" i="6"/>
  <c r="G12" i="6"/>
  <c r="H11" i="6"/>
  <c r="G11" i="6"/>
  <c r="I10" i="6"/>
  <c r="H10" i="6"/>
  <c r="G10" i="6"/>
  <c r="H9" i="6"/>
  <c r="G9" i="6"/>
  <c r="H8" i="6"/>
  <c r="G8" i="6"/>
  <c r="H7" i="6"/>
  <c r="G7" i="6"/>
  <c r="I6" i="6"/>
  <c r="H6" i="6"/>
  <c r="G6" i="6"/>
  <c r="H5" i="6"/>
  <c r="G5" i="6"/>
  <c r="H4" i="6"/>
  <c r="G4" i="6"/>
  <c r="H3" i="6"/>
  <c r="G3" i="6"/>
  <c r="I2" i="6"/>
  <c r="H2" i="6"/>
  <c r="G2" i="6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I5" i="6" l="1"/>
  <c r="I9" i="6"/>
  <c r="I13" i="6"/>
  <c r="I17" i="6"/>
  <c r="I21" i="6"/>
  <c r="I25" i="6"/>
  <c r="I4" i="6"/>
  <c r="I8" i="6"/>
  <c r="I12" i="6"/>
  <c r="I16" i="6"/>
  <c r="I20" i="6"/>
  <c r="I24" i="6"/>
  <c r="I22" i="6"/>
  <c r="I3" i="6"/>
  <c r="I7" i="6"/>
  <c r="I11" i="6"/>
  <c r="I15" i="6"/>
  <c r="I19" i="6"/>
  <c r="I23" i="6"/>
</calcChain>
</file>

<file path=xl/sharedStrings.xml><?xml version="1.0" encoding="utf-8"?>
<sst xmlns="http://schemas.openxmlformats.org/spreadsheetml/2006/main" count="109" uniqueCount="58">
  <si>
    <t>k</t>
  </si>
  <si>
    <t>NZ</t>
  </si>
  <si>
    <t>Pore</t>
  </si>
  <si>
    <t>Inter</t>
  </si>
  <si>
    <t>Grain</t>
  </si>
  <si>
    <t>Porosity</t>
  </si>
  <si>
    <t>klink</t>
  </si>
  <si>
    <t>air.hor</t>
  </si>
  <si>
    <t>pore</t>
  </si>
  <si>
    <t>inter</t>
  </si>
  <si>
    <t>grain</t>
  </si>
  <si>
    <t>NER_127A</t>
  </si>
  <si>
    <t>NER_127B</t>
  </si>
  <si>
    <t>Bin</t>
  </si>
  <si>
    <t>More</t>
  </si>
  <si>
    <t>Frequency</t>
  </si>
  <si>
    <t>Cumulative %</t>
  </si>
  <si>
    <t>Column1</t>
  </si>
  <si>
    <t>Mean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</si>
  <si>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</si>
  <si>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</si>
  <si>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</si>
  <si>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</si>
  <si>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</si>
  <si>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</si>
  <si>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</si>
  <si>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Range</t>
  </si>
  <si>
    <t>Minimum</t>
  </si>
  <si>
    <t>Maximum</t>
  </si>
  <si>
    <t>Sum</t>
  </si>
  <si>
    <t>Count</t>
  </si>
  <si>
    <t>MORPHY_300</t>
  </si>
  <si>
    <t>MORPHY_400</t>
  </si>
  <si>
    <t>NER_127</t>
  </si>
  <si>
    <t>127_NER</t>
  </si>
  <si>
    <t>Morphy_300voxels3</t>
  </si>
  <si>
    <t>Morphy_400voxels3</t>
  </si>
  <si>
    <t>148_NER</t>
  </si>
  <si>
    <t>MiniPlug_300voxels3</t>
  </si>
  <si>
    <t>MiniPlug_400voxels3</t>
  </si>
  <si>
    <t>MiniPlug_300voxels3_2</t>
  </si>
  <si>
    <t>MiniPlug_400voxels3_2</t>
  </si>
  <si>
    <t>127_300voxels3</t>
  </si>
  <si>
    <t>127_400voxels3</t>
  </si>
  <si>
    <t>148_300voxels3_3</t>
  </si>
  <si>
    <t>148_400voxels3_3</t>
  </si>
  <si>
    <t>64_NER</t>
  </si>
  <si>
    <t>210_NER</t>
  </si>
  <si>
    <t>Morphy_300voxels</t>
  </si>
  <si>
    <t>Morphy_400voxels</t>
  </si>
  <si>
    <t xml:space="preserve">This datasets exclude permeabilities above 2400 mD as they are represent fractures </t>
  </si>
  <si>
    <t>64_300voxels</t>
  </si>
  <si>
    <t>64_400voxels</t>
  </si>
  <si>
    <t>210_300voxels</t>
  </si>
  <si>
    <t>210_400voxels</t>
  </si>
  <si>
    <t>k_mD</t>
  </si>
  <si>
    <t>RCA</t>
  </si>
  <si>
    <t>Permeability(mD)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</si>
</sst>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0" xfId="0" applyNumberFormat="1" applyFill="1" applyBorder="1" applyAlignment="1"/>
    <xf numFmtId="0" fontId="0" fillId="0" borderId="0" xfId="0" applyFill="1" applyBorder="1" applyAlignment="1"/>
    <xf numFmtId="10" fontId="0" fillId="0" borderId="0" xfId="0" applyNumberFormat="1" applyFill="1" applyBorder="1" applyAlignment="1"/>
    <xf numFmtId="0" fontId="0" fillId="0" borderId="2" xfId="0" applyFill="1" applyBorder="1" applyAlignment="1"/>
    <xf numFmtId="10" fontId="0" fillId="0" borderId="2" xfId="0" applyNumberFormat="1" applyFill="1" applyBorder="1" applyAlignment="1"/>
    <xf numFmtId="0" fontId="0" fillId="0" borderId="2" xfId="0" applyNumberFormat="1" applyFill="1" applyBorder="1" applyAlignment="1"/>
    <xf numFmtId="0" fontId="2" fillId="0" borderId="3" xfId="0" applyFont="1" applyFill="1" applyBorder="1" applyAlignment="1">
      <alignment horizontal="center"/>
    </xf>
    <xf numFmtId="10" fontId="0" fillId="0" borderId="0" xfId="0" applyNumberFormat="1"/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4" xfId="0" applyFont="1" applyFill="1" applyBorder="1" applyAlignment="1">
      <alignment horizontal="centerContinuous"/>
    </xf>
    <xf numFmtId="0" fontId="0" fillId="0" borderId="1" xfId="0" applyFill="1" applyBorder="1" applyAlignment="1"/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1" fillId="0" borderId="1" xfId="0" applyFont="1" applyFill="1" applyBorder="1" applyAlignment="1"/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9" fontId="0" fillId="0" borderId="1" xfId="0" applyNumberFormat="1" applyFill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Mini Plug 127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3"/>
          <c:order val="0"/>
          <c:tx>
            <c:v>127_klink.perm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5"/>
            <c:spPr>
              <a:solidFill>
                <a:schemeClr val="accent4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'127_Morphy_z and NER results'!$L$2:$L$6</c:f>
              <c:numCache>
                <c:formatCode>0%</c:formatCode>
                <c:ptCount val="5"/>
                <c:pt idx="0">
                  <c:v>0.28999999999999998</c:v>
                </c:pt>
                <c:pt idx="1">
                  <c:v>0.28699999999999998</c:v>
                </c:pt>
                <c:pt idx="2">
                  <c:v>0.28499999999999998</c:v>
                </c:pt>
                <c:pt idx="3">
                  <c:v>0.28399999999999997</c:v>
                </c:pt>
                <c:pt idx="4">
                  <c:v>0.28199999999999997</c:v>
                </c:pt>
              </c:numCache>
            </c:numRef>
          </c:xVal>
          <c:yVal>
            <c:numRef>
              <c:f>'127_Morphy_z and NER results'!$M$2:$M$6</c:f>
              <c:numCache>
                <c:formatCode>General</c:formatCode>
                <c:ptCount val="5"/>
                <c:pt idx="0">
                  <c:v>591</c:v>
                </c:pt>
                <c:pt idx="1">
                  <c:v>578</c:v>
                </c:pt>
                <c:pt idx="2">
                  <c:v>570</c:v>
                </c:pt>
                <c:pt idx="3">
                  <c:v>560</c:v>
                </c:pt>
                <c:pt idx="4">
                  <c:v>551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89C-4264-AA26-D3BD71284320}"/>
            </c:ext>
          </c:extLst>
        </c:ser>
        <c:ser>
          <c:idx val="4"/>
          <c:order val="1"/>
          <c:tx>
            <c:v>127_air.hor.</c:v>
          </c:tx>
          <c:spPr>
            <a:ln w="25400" cap="rnd">
              <a:noFill/>
              <a:round/>
            </a:ln>
            <a:effectLst/>
          </c:spPr>
          <c:marker>
            <c:symbol val="star"/>
            <c:size val="5"/>
            <c:spPr>
              <a:noFill/>
              <a:ln w="9525">
                <a:solidFill>
                  <a:srgbClr val="002060"/>
                </a:solidFill>
              </a:ln>
              <a:effectLst/>
            </c:spPr>
          </c:marker>
          <c:xVal>
            <c:numRef>
              <c:f>'127_Morphy_z and NER results'!$L$2:$L$6</c:f>
              <c:numCache>
                <c:formatCode>0%</c:formatCode>
                <c:ptCount val="5"/>
                <c:pt idx="0">
                  <c:v>0.28999999999999998</c:v>
                </c:pt>
                <c:pt idx="1">
                  <c:v>0.28699999999999998</c:v>
                </c:pt>
                <c:pt idx="2">
                  <c:v>0.28499999999999998</c:v>
                </c:pt>
                <c:pt idx="3">
                  <c:v>0.28399999999999997</c:v>
                </c:pt>
                <c:pt idx="4">
                  <c:v>0.28199999999999997</c:v>
                </c:pt>
              </c:numCache>
            </c:numRef>
          </c:xVal>
          <c:yVal>
            <c:numRef>
              <c:f>'127_Morphy_z and NER results'!$N$2:$N$6</c:f>
              <c:numCache>
                <c:formatCode>General</c:formatCode>
                <c:ptCount val="5"/>
                <c:pt idx="0">
                  <c:v>597</c:v>
                </c:pt>
                <c:pt idx="1">
                  <c:v>585</c:v>
                </c:pt>
                <c:pt idx="2">
                  <c:v>576</c:v>
                </c:pt>
                <c:pt idx="3">
                  <c:v>566</c:v>
                </c:pt>
                <c:pt idx="4">
                  <c:v>558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89C-4264-AA26-D3BD71284320}"/>
            </c:ext>
          </c:extLst>
        </c:ser>
        <c:ser>
          <c:idx val="0"/>
          <c:order val="2"/>
          <c:tx>
            <c:v>400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'127_Morphy_z and NER results'!$Q$2:$Q$46</c:f>
              <c:numCache>
                <c:formatCode>0%</c:formatCode>
                <c:ptCount val="45"/>
                <c:pt idx="0">
                  <c:v>0.25365775000000002</c:v>
                </c:pt>
                <c:pt idx="1">
                  <c:v>0.27986434375000002</c:v>
                </c:pt>
                <c:pt idx="2">
                  <c:v>0.28546068749999998</c:v>
                </c:pt>
                <c:pt idx="3">
                  <c:v>0.29073365625000003</c:v>
                </c:pt>
                <c:pt idx="4">
                  <c:v>0.28213273437500003</c:v>
                </c:pt>
                <c:pt idx="5">
                  <c:v>0.29194878125000001</c:v>
                </c:pt>
                <c:pt idx="6">
                  <c:v>0.16588696875</c:v>
                </c:pt>
                <c:pt idx="7">
                  <c:v>0.14483143749999999</c:v>
                </c:pt>
                <c:pt idx="8">
                  <c:v>0.235018078125</c:v>
                </c:pt>
                <c:pt idx="9">
                  <c:v>0.26434993750000002</c:v>
                </c:pt>
                <c:pt idx="10">
                  <c:v>0.270743640625</c:v>
                </c:pt>
                <c:pt idx="11">
                  <c:v>0.30154037500000003</c:v>
                </c:pt>
                <c:pt idx="12">
                  <c:v>0.30705637499999999</c:v>
                </c:pt>
                <c:pt idx="13">
                  <c:v>0.30589709375000002</c:v>
                </c:pt>
                <c:pt idx="14">
                  <c:v>0.22283907812500001</c:v>
                </c:pt>
                <c:pt idx="15">
                  <c:v>0.255959875</c:v>
                </c:pt>
                <c:pt idx="16">
                  <c:v>0.29261206249999999</c:v>
                </c:pt>
                <c:pt idx="17">
                  <c:v>0.26407992187500001</c:v>
                </c:pt>
                <c:pt idx="18">
                  <c:v>0.22271112500000001</c:v>
                </c:pt>
                <c:pt idx="19">
                  <c:v>0.26031978124999999</c:v>
                </c:pt>
                <c:pt idx="20">
                  <c:v>0.27620029687499997</c:v>
                </c:pt>
                <c:pt idx="21">
                  <c:v>0.27613910937500002</c:v>
                </c:pt>
                <c:pt idx="22">
                  <c:v>0.28729621875</c:v>
                </c:pt>
                <c:pt idx="23">
                  <c:v>0.1794683125</c:v>
                </c:pt>
                <c:pt idx="24">
                  <c:v>0.26706431250000001</c:v>
                </c:pt>
                <c:pt idx="25">
                  <c:v>0.271509703125</c:v>
                </c:pt>
                <c:pt idx="26">
                  <c:v>0.14100024999999999</c:v>
                </c:pt>
                <c:pt idx="27">
                  <c:v>0.25297862500000001</c:v>
                </c:pt>
                <c:pt idx="28">
                  <c:v>0.26521514062500001</c:v>
                </c:pt>
                <c:pt idx="29">
                  <c:v>0.28055589062500003</c:v>
                </c:pt>
                <c:pt idx="30">
                  <c:v>0.28833418750000001</c:v>
                </c:pt>
                <c:pt idx="31">
                  <c:v>0.29689029687500001</c:v>
                </c:pt>
                <c:pt idx="32">
                  <c:v>0.25774065624999998</c:v>
                </c:pt>
                <c:pt idx="33">
                  <c:v>0.280160953125</c:v>
                </c:pt>
                <c:pt idx="34">
                  <c:v>0.28143099999999999</c:v>
                </c:pt>
                <c:pt idx="35">
                  <c:v>0.27408389062499999</c:v>
                </c:pt>
                <c:pt idx="36">
                  <c:v>0.26369540624999999</c:v>
                </c:pt>
                <c:pt idx="37">
                  <c:v>0.28101870312499999</c:v>
                </c:pt>
                <c:pt idx="38">
                  <c:v>0.30829151562500001</c:v>
                </c:pt>
                <c:pt idx="39">
                  <c:v>0.297375328125</c:v>
                </c:pt>
                <c:pt idx="40">
                  <c:v>0.29304612499999999</c:v>
                </c:pt>
                <c:pt idx="41">
                  <c:v>0.123690734375</c:v>
                </c:pt>
                <c:pt idx="42">
                  <c:v>0.27714085937499999</c:v>
                </c:pt>
                <c:pt idx="43">
                  <c:v>0.27842564062500003</c:v>
                </c:pt>
                <c:pt idx="44">
                  <c:v>2.0890312500000001E-2</c:v>
                </c:pt>
              </c:numCache>
            </c:numRef>
          </c:xVal>
          <c:yVal>
            <c:numRef>
              <c:f>'127_Morphy_z and NER results'!$T$2:$T$46</c:f>
              <c:numCache>
                <c:formatCode>General</c:formatCode>
                <c:ptCount val="45"/>
                <c:pt idx="0">
                  <c:v>1258.5699467384802</c:v>
                </c:pt>
                <c:pt idx="1">
                  <c:v>1619.2331284384002</c:v>
                </c:pt>
                <c:pt idx="2">
                  <c:v>1627.2183607621901</c:v>
                </c:pt>
                <c:pt idx="3">
                  <c:v>2089.4257736752897</c:v>
                </c:pt>
                <c:pt idx="4">
                  <c:v>1419.3156599100901</c:v>
                </c:pt>
                <c:pt idx="5">
                  <c:v>1766.7623928434798</c:v>
                </c:pt>
                <c:pt idx="6">
                  <c:v>258.38213329817899</c:v>
                </c:pt>
                <c:pt idx="7">
                  <c:v>323.95387566051301</c:v>
                </c:pt>
                <c:pt idx="8">
                  <c:v>729.77152569172597</c:v>
                </c:pt>
                <c:pt idx="9">
                  <c:v>1295.2550427577701</c:v>
                </c:pt>
                <c:pt idx="10">
                  <c:v>1482.2398434031302</c:v>
                </c:pt>
                <c:pt idx="11">
                  <c:v>2053.36893826304</c:v>
                </c:pt>
                <c:pt idx="12">
                  <c:v>2310.9194219782403</c:v>
                </c:pt>
                <c:pt idx="13">
                  <c:v>2431.85945978774</c:v>
                </c:pt>
                <c:pt idx="14">
                  <c:v>719.02288740967799</c:v>
                </c:pt>
                <c:pt idx="15">
                  <c:v>763.48912127369795</c:v>
                </c:pt>
                <c:pt idx="16">
                  <c:v>1798.07116903772</c:v>
                </c:pt>
                <c:pt idx="17">
                  <c:v>1122.69363937813</c:v>
                </c:pt>
                <c:pt idx="18">
                  <c:v>680.01887121197706</c:v>
                </c:pt>
                <c:pt idx="19">
                  <c:v>1348.8898787282899</c:v>
                </c:pt>
                <c:pt idx="20">
                  <c:v>1762.2339789437101</c:v>
                </c:pt>
                <c:pt idx="21">
                  <c:v>1484.9030713105201</c:v>
                </c:pt>
                <c:pt idx="22">
                  <c:v>1610.2017321769599</c:v>
                </c:pt>
                <c:pt idx="23">
                  <c:v>289.02118339847999</c:v>
                </c:pt>
                <c:pt idx="24">
                  <c:v>1361.5127870114002</c:v>
                </c:pt>
                <c:pt idx="25">
                  <c:v>1286.4692620826399</c:v>
                </c:pt>
                <c:pt idx="26">
                  <c:v>425.10280153663297</c:v>
                </c:pt>
                <c:pt idx="27">
                  <c:v>1161.8563992858001</c:v>
                </c:pt>
                <c:pt idx="28">
                  <c:v>1292.5029622852699</c:v>
                </c:pt>
                <c:pt idx="29">
                  <c:v>1706.7746065395499</c:v>
                </c:pt>
                <c:pt idx="30">
                  <c:v>1869.35291948952</c:v>
                </c:pt>
                <c:pt idx="31">
                  <c:v>1899.6363612902701</c:v>
                </c:pt>
                <c:pt idx="32">
                  <c:v>1148.58463174244</c:v>
                </c:pt>
                <c:pt idx="33">
                  <c:v>1669.1337710145599</c:v>
                </c:pt>
                <c:pt idx="34">
                  <c:v>1981.6320258691001</c:v>
                </c:pt>
                <c:pt idx="35">
                  <c:v>1514.95933036886</c:v>
                </c:pt>
                <c:pt idx="36">
                  <c:v>1254.5697198887499</c:v>
                </c:pt>
                <c:pt idx="37">
                  <c:v>1701.51489462226</c:v>
                </c:pt>
                <c:pt idx="38">
                  <c:v>2221.5911286609403</c:v>
                </c:pt>
                <c:pt idx="39">
                  <c:v>2243.4822856302699</c:v>
                </c:pt>
                <c:pt idx="40">
                  <c:v>1673.8069816546599</c:v>
                </c:pt>
                <c:pt idx="41">
                  <c:v>376.36482240116999</c:v>
                </c:pt>
                <c:pt idx="42">
                  <c:v>1570.50634239388</c:v>
                </c:pt>
                <c:pt idx="43">
                  <c:v>1585.23464804732</c:v>
                </c:pt>
                <c:pt idx="44">
                  <c:v>81.83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89C-4264-AA26-D3BD71284320}"/>
            </c:ext>
          </c:extLst>
        </c:ser>
        <c:ser>
          <c:idx val="1"/>
          <c:order val="3"/>
          <c:tx>
            <c:v>300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'127_Morphy_z and NER results'!$C$2:$C$61</c:f>
              <c:numCache>
                <c:formatCode>0%</c:formatCode>
                <c:ptCount val="60"/>
                <c:pt idx="0">
                  <c:v>0.235819</c:v>
                </c:pt>
                <c:pt idx="1">
                  <c:v>0.23781237037037001</c:v>
                </c:pt>
                <c:pt idx="2">
                  <c:v>0.243883222222222</c:v>
                </c:pt>
                <c:pt idx="3">
                  <c:v>0.27499540740740702</c:v>
                </c:pt>
                <c:pt idx="4">
                  <c:v>0.23670292592592601</c:v>
                </c:pt>
                <c:pt idx="5">
                  <c:v>0.242957296296296</c:v>
                </c:pt>
                <c:pt idx="6">
                  <c:v>0.28288792592592599</c:v>
                </c:pt>
                <c:pt idx="7">
                  <c:v>0.247810444444444</c:v>
                </c:pt>
                <c:pt idx="8">
                  <c:v>0.264983111111111</c:v>
                </c:pt>
                <c:pt idx="9">
                  <c:v>0.26566929629629599</c:v>
                </c:pt>
                <c:pt idx="10">
                  <c:v>0.26899359259259298</c:v>
                </c:pt>
                <c:pt idx="11">
                  <c:v>0.28936585185185199</c:v>
                </c:pt>
                <c:pt idx="12">
                  <c:v>0.27892111111111101</c:v>
                </c:pt>
                <c:pt idx="13">
                  <c:v>0.303342</c:v>
                </c:pt>
                <c:pt idx="14">
                  <c:v>0.287546962962963</c:v>
                </c:pt>
                <c:pt idx="15">
                  <c:v>0.26059703703703702</c:v>
                </c:pt>
                <c:pt idx="16">
                  <c:v>0.28609555555555599</c:v>
                </c:pt>
                <c:pt idx="17">
                  <c:v>0.29037344444444402</c:v>
                </c:pt>
                <c:pt idx="18">
                  <c:v>0.32810162962963002</c:v>
                </c:pt>
                <c:pt idx="19">
                  <c:v>0.28455625925925898</c:v>
                </c:pt>
                <c:pt idx="20">
                  <c:v>0.29494300000000001</c:v>
                </c:pt>
                <c:pt idx="21">
                  <c:v>0.299198666666667</c:v>
                </c:pt>
                <c:pt idx="22">
                  <c:v>0.27931937037037002</c:v>
                </c:pt>
                <c:pt idx="23">
                  <c:v>0.31301944444444402</c:v>
                </c:pt>
                <c:pt idx="24">
                  <c:v>0.28238062962963001</c:v>
                </c:pt>
                <c:pt idx="25">
                  <c:v>0.29016837037037002</c:v>
                </c:pt>
                <c:pt idx="26">
                  <c:v>0.28600959259259301</c:v>
                </c:pt>
                <c:pt idx="27">
                  <c:v>0.28681040740740699</c:v>
                </c:pt>
                <c:pt idx="28">
                  <c:v>0.29293066666666701</c:v>
                </c:pt>
                <c:pt idx="29">
                  <c:v>0.28493444444444399</c:v>
                </c:pt>
                <c:pt idx="30">
                  <c:v>0.275471111111111</c:v>
                </c:pt>
                <c:pt idx="31">
                  <c:v>0.23646811111111099</c:v>
                </c:pt>
                <c:pt idx="32">
                  <c:v>0.28256040740740701</c:v>
                </c:pt>
                <c:pt idx="33">
                  <c:v>0.24926200000000001</c:v>
                </c:pt>
                <c:pt idx="34">
                  <c:v>0.29361281481481499</c:v>
                </c:pt>
                <c:pt idx="35">
                  <c:v>0.29625629629629602</c:v>
                </c:pt>
                <c:pt idx="36">
                  <c:v>0.15035562962963001</c:v>
                </c:pt>
                <c:pt idx="37">
                  <c:v>0.234665925925926</c:v>
                </c:pt>
                <c:pt idx="38">
                  <c:v>6.7157740740740698E-2</c:v>
                </c:pt>
                <c:pt idx="39">
                  <c:v>0.17563929629629599</c:v>
                </c:pt>
                <c:pt idx="40">
                  <c:v>0.19321518518518499</c:v>
                </c:pt>
                <c:pt idx="41">
                  <c:v>0.24958218518518499</c:v>
                </c:pt>
                <c:pt idx="42">
                  <c:v>0.267802777777778</c:v>
                </c:pt>
                <c:pt idx="43">
                  <c:v>0.283825851851852</c:v>
                </c:pt>
                <c:pt idx="44">
                  <c:v>0.293869259259259</c:v>
                </c:pt>
                <c:pt idx="45">
                  <c:v>0.27908985185185198</c:v>
                </c:pt>
                <c:pt idx="46">
                  <c:v>0.28770440740740699</c:v>
                </c:pt>
                <c:pt idx="47">
                  <c:v>0.14201033333333299</c:v>
                </c:pt>
                <c:pt idx="48">
                  <c:v>0.30674718518518501</c:v>
                </c:pt>
                <c:pt idx="49">
                  <c:v>0.26134677777777798</c:v>
                </c:pt>
                <c:pt idx="50">
                  <c:v>0.26774118518518503</c:v>
                </c:pt>
                <c:pt idx="51">
                  <c:v>0.27147533333333301</c:v>
                </c:pt>
                <c:pt idx="52">
                  <c:v>0.28641107407407401</c:v>
                </c:pt>
                <c:pt idx="53">
                  <c:v>0.143992777777778</c:v>
                </c:pt>
                <c:pt idx="54">
                  <c:v>0.28434737037037</c:v>
                </c:pt>
                <c:pt idx="55">
                  <c:v>0.26338722222222199</c:v>
                </c:pt>
                <c:pt idx="56">
                  <c:v>0.230431851851852</c:v>
                </c:pt>
                <c:pt idx="57">
                  <c:v>0.13607074074074099</c:v>
                </c:pt>
                <c:pt idx="58">
                  <c:v>1.7666148148148101E-2</c:v>
                </c:pt>
                <c:pt idx="59">
                  <c:v>3.8695E-2</c:v>
                </c:pt>
              </c:numCache>
            </c:numRef>
          </c:xVal>
          <c:yVal>
            <c:numRef>
              <c:f>'127_Morphy_z and NER results'!$F$2:$F$61</c:f>
              <c:numCache>
                <c:formatCode>General</c:formatCode>
                <c:ptCount val="60"/>
                <c:pt idx="0">
                  <c:v>943.82286194374899</c:v>
                </c:pt>
                <c:pt idx="1">
                  <c:v>806.37471248765598</c:v>
                </c:pt>
                <c:pt idx="2">
                  <c:v>940.72879592475101</c:v>
                </c:pt>
                <c:pt idx="3">
                  <c:v>1547.7315783486301</c:v>
                </c:pt>
                <c:pt idx="4">
                  <c:v>947.79718485344199</c:v>
                </c:pt>
                <c:pt idx="5">
                  <c:v>954.72886768201602</c:v>
                </c:pt>
                <c:pt idx="6">
                  <c:v>1947.2268129832898</c:v>
                </c:pt>
                <c:pt idx="7">
                  <c:v>1003.7608240003899</c:v>
                </c:pt>
                <c:pt idx="8">
                  <c:v>1233.06256211769</c:v>
                </c:pt>
                <c:pt idx="9">
                  <c:v>1346.4568462069599</c:v>
                </c:pt>
                <c:pt idx="10">
                  <c:v>1516.50789535474</c:v>
                </c:pt>
                <c:pt idx="11">
                  <c:v>1834.6376696371001</c:v>
                </c:pt>
                <c:pt idx="12">
                  <c:v>1561.2846630913998</c:v>
                </c:pt>
                <c:pt idx="13">
                  <c:v>2362.7122987602502</c:v>
                </c:pt>
                <c:pt idx="14">
                  <c:v>1988.7746207758801</c:v>
                </c:pt>
                <c:pt idx="15">
                  <c:v>1288.5358201993899</c:v>
                </c:pt>
                <c:pt idx="16">
                  <c:v>1717.8751983979298</c:v>
                </c:pt>
                <c:pt idx="17">
                  <c:v>1865.2217879504999</c:v>
                </c:pt>
                <c:pt idx="18">
                  <c:v>2622.5511227894299</c:v>
                </c:pt>
                <c:pt idx="19">
                  <c:v>1966.0415264963899</c:v>
                </c:pt>
                <c:pt idx="20">
                  <c:v>2033.33443298528</c:v>
                </c:pt>
                <c:pt idx="21">
                  <c:v>2211.92647928726</c:v>
                </c:pt>
                <c:pt idx="22">
                  <c:v>1689.2194434841299</c:v>
                </c:pt>
                <c:pt idx="23">
                  <c:v>2743.6777417126</c:v>
                </c:pt>
                <c:pt idx="24">
                  <c:v>1717.2875427455001</c:v>
                </c:pt>
                <c:pt idx="25">
                  <c:v>1808.90372103868</c:v>
                </c:pt>
                <c:pt idx="26">
                  <c:v>1521.70597252211</c:v>
                </c:pt>
                <c:pt idx="27">
                  <c:v>1403.40235638371</c:v>
                </c:pt>
                <c:pt idx="28">
                  <c:v>1726.59731659883</c:v>
                </c:pt>
                <c:pt idx="29">
                  <c:v>1461.9098778924799</c:v>
                </c:pt>
                <c:pt idx="30">
                  <c:v>1276.1706270468001</c:v>
                </c:pt>
                <c:pt idx="31">
                  <c:v>926.66368558649901</c:v>
                </c:pt>
                <c:pt idx="32">
                  <c:v>1487.87329811209</c:v>
                </c:pt>
                <c:pt idx="33">
                  <c:v>1310.40503559785</c:v>
                </c:pt>
                <c:pt idx="34">
                  <c:v>1771.9091978305498</c:v>
                </c:pt>
                <c:pt idx="35">
                  <c:v>1913.32581412948</c:v>
                </c:pt>
                <c:pt idx="36">
                  <c:v>296.083122540087</c:v>
                </c:pt>
                <c:pt idx="37">
                  <c:v>811.94072664025998</c:v>
                </c:pt>
                <c:pt idx="38">
                  <c:v>54.914412664952295</c:v>
                </c:pt>
                <c:pt idx="39">
                  <c:v>288.312923986388</c:v>
                </c:pt>
                <c:pt idx="40">
                  <c:v>626.69347691600592</c:v>
                </c:pt>
                <c:pt idx="41">
                  <c:v>472.96958130316</c:v>
                </c:pt>
                <c:pt idx="42">
                  <c:v>1366.7459979658599</c:v>
                </c:pt>
                <c:pt idx="43">
                  <c:v>1628.84380387031</c:v>
                </c:pt>
                <c:pt idx="44">
                  <c:v>1697.1959501415299</c:v>
                </c:pt>
                <c:pt idx="45">
                  <c:v>1682.3564686652398</c:v>
                </c:pt>
                <c:pt idx="46">
                  <c:v>1902.4014570727502</c:v>
                </c:pt>
                <c:pt idx="47">
                  <c:v>612.00639564463597</c:v>
                </c:pt>
                <c:pt idx="48">
                  <c:v>2296.39375720721</c:v>
                </c:pt>
                <c:pt idx="49">
                  <c:v>1205.9289872291401</c:v>
                </c:pt>
                <c:pt idx="50">
                  <c:v>1217.5953375105898</c:v>
                </c:pt>
                <c:pt idx="51">
                  <c:v>1529.3317380751198</c:v>
                </c:pt>
                <c:pt idx="52">
                  <c:v>1785.53808896793</c:v>
                </c:pt>
                <c:pt idx="53">
                  <c:v>267.88527909531103</c:v>
                </c:pt>
                <c:pt idx="54">
                  <c:v>1442.6728155799499</c:v>
                </c:pt>
                <c:pt idx="55">
                  <c:v>1023.5391620082901</c:v>
                </c:pt>
                <c:pt idx="56">
                  <c:v>1192.7358139942198</c:v>
                </c:pt>
                <c:pt idx="57">
                  <c:v>506.69245398714901</c:v>
                </c:pt>
                <c:pt idx="58">
                  <c:v>81.83</c:v>
                </c:pt>
                <c:pt idx="59">
                  <c:v>81.83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289C-4264-AA26-D3BD71284320}"/>
            </c:ext>
          </c:extLst>
        </c:ser>
        <c:ser>
          <c:idx val="2"/>
          <c:order val="4"/>
          <c:tx>
            <c:v>RCA</c:v>
          </c:tx>
          <c:spPr>
            <a:ln w="25400" cap="rnd">
              <a:noFill/>
              <a:round/>
            </a:ln>
            <a:effectLst/>
          </c:spPr>
          <c:marker>
            <c:symbol val="star"/>
            <c:size val="5"/>
            <c:spPr>
              <a:noFill/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'127_Morphy_z and NER results'!$I$2</c:f>
              <c:numCache>
                <c:formatCode>0.00%</c:formatCode>
                <c:ptCount val="1"/>
                <c:pt idx="0">
                  <c:v>0.28899999999999998</c:v>
                </c:pt>
              </c:numCache>
            </c:numRef>
          </c:xVal>
          <c:yVal>
            <c:numRef>
              <c:f>'127_Morphy_z and NER results'!$J$2</c:f>
              <c:numCache>
                <c:formatCode>General</c:formatCode>
                <c:ptCount val="1"/>
                <c:pt idx="0">
                  <c:v>633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410-4EDF-951B-E9C866743F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6984240"/>
        <c:axId val="346985224"/>
      </c:scatterChart>
      <c:valAx>
        <c:axId val="346984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6985224"/>
        <c:crosses val="autoZero"/>
        <c:crossBetween val="midCat"/>
      </c:valAx>
      <c:valAx>
        <c:axId val="346985224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	Permerability(mD)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69842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127_z_300</a:t>
            </a:r>
            <a:r>
              <a:rPr lang="en-US" baseline="0"/>
              <a:t> voxels vs 400 voxels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3"/>
          <c:order val="0"/>
          <c:tx>
            <c:v>127_klink.perm</c:v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5"/>
            <c:spPr>
              <a:solidFill>
                <a:schemeClr val="accent4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'[1]127_ss4_morphy_k_z2'!$R$2:$R$6</c:f>
              <c:numCache>
                <c:formatCode>General</c:formatCode>
                <c:ptCount val="5"/>
                <c:pt idx="0">
                  <c:v>0.28999999999999998</c:v>
                </c:pt>
                <c:pt idx="1">
                  <c:v>0.28699999999999998</c:v>
                </c:pt>
                <c:pt idx="2">
                  <c:v>0.28499999999999998</c:v>
                </c:pt>
                <c:pt idx="3">
                  <c:v>0.28399999999999997</c:v>
                </c:pt>
                <c:pt idx="4">
                  <c:v>0.28199999999999997</c:v>
                </c:pt>
              </c:numCache>
            </c:numRef>
          </c:xVal>
          <c:yVal>
            <c:numRef>
              <c:f>'[1]127_ss4_morphy_k_z2'!$S$2:$S$6</c:f>
              <c:numCache>
                <c:formatCode>General</c:formatCode>
                <c:ptCount val="5"/>
                <c:pt idx="0">
                  <c:v>591</c:v>
                </c:pt>
                <c:pt idx="1">
                  <c:v>578</c:v>
                </c:pt>
                <c:pt idx="2">
                  <c:v>570</c:v>
                </c:pt>
                <c:pt idx="3">
                  <c:v>560</c:v>
                </c:pt>
                <c:pt idx="4">
                  <c:v>551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D9C-455C-A6C7-21863125419D}"/>
            </c:ext>
          </c:extLst>
        </c:ser>
        <c:ser>
          <c:idx val="4"/>
          <c:order val="1"/>
          <c:tx>
            <c:v>127_air.hor.</c:v>
          </c:tx>
          <c:spPr>
            <a:ln w="25400" cap="rnd">
              <a:noFill/>
              <a:round/>
            </a:ln>
            <a:effectLst/>
          </c:spPr>
          <c:marker>
            <c:symbol val="star"/>
            <c:size val="5"/>
            <c:spPr>
              <a:noFill/>
              <a:ln w="9525">
                <a:solidFill>
                  <a:srgbClr val="002060"/>
                </a:solidFill>
              </a:ln>
              <a:effectLst/>
            </c:spPr>
          </c:marker>
          <c:xVal>
            <c:numRef>
              <c:f>'[1]127_ss4_morphy_k_z2'!$R$2:$R$6</c:f>
              <c:numCache>
                <c:formatCode>General</c:formatCode>
                <c:ptCount val="5"/>
                <c:pt idx="0">
                  <c:v>0.28999999999999998</c:v>
                </c:pt>
                <c:pt idx="1">
                  <c:v>0.28699999999999998</c:v>
                </c:pt>
                <c:pt idx="2">
                  <c:v>0.28499999999999998</c:v>
                </c:pt>
                <c:pt idx="3">
                  <c:v>0.28399999999999997</c:v>
                </c:pt>
                <c:pt idx="4">
                  <c:v>0.28199999999999997</c:v>
                </c:pt>
              </c:numCache>
            </c:numRef>
          </c:xVal>
          <c:yVal>
            <c:numRef>
              <c:f>'[1]127_ss4_morphy_k_z2'!$T$2:$T$6</c:f>
              <c:numCache>
                <c:formatCode>General</c:formatCode>
                <c:ptCount val="5"/>
                <c:pt idx="0">
                  <c:v>597</c:v>
                </c:pt>
                <c:pt idx="1">
                  <c:v>585</c:v>
                </c:pt>
                <c:pt idx="2">
                  <c:v>576</c:v>
                </c:pt>
                <c:pt idx="3">
                  <c:v>566</c:v>
                </c:pt>
                <c:pt idx="4">
                  <c:v>558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D9C-455C-A6C7-21863125419D}"/>
            </c:ext>
          </c:extLst>
        </c:ser>
        <c:ser>
          <c:idx val="0"/>
          <c:order val="2"/>
          <c:tx>
            <c:v>400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'127_Morphy_z and NER results'!$Q$2:$Q$46</c:f>
              <c:numCache>
                <c:formatCode>0%</c:formatCode>
                <c:ptCount val="45"/>
                <c:pt idx="0">
                  <c:v>0.25365775000000002</c:v>
                </c:pt>
                <c:pt idx="1">
                  <c:v>0.27986434375000002</c:v>
                </c:pt>
                <c:pt idx="2">
                  <c:v>0.28546068749999998</c:v>
                </c:pt>
                <c:pt idx="3">
                  <c:v>0.29073365625000003</c:v>
                </c:pt>
                <c:pt idx="4">
                  <c:v>0.28213273437500003</c:v>
                </c:pt>
                <c:pt idx="5">
                  <c:v>0.29194878125000001</c:v>
                </c:pt>
                <c:pt idx="6">
                  <c:v>0.16588696875</c:v>
                </c:pt>
                <c:pt idx="7">
                  <c:v>0.14483143749999999</c:v>
                </c:pt>
                <c:pt idx="8">
                  <c:v>0.235018078125</c:v>
                </c:pt>
                <c:pt idx="9">
                  <c:v>0.26434993750000002</c:v>
                </c:pt>
                <c:pt idx="10">
                  <c:v>0.270743640625</c:v>
                </c:pt>
                <c:pt idx="11">
                  <c:v>0.30154037500000003</c:v>
                </c:pt>
                <c:pt idx="12">
                  <c:v>0.30705637499999999</c:v>
                </c:pt>
                <c:pt idx="13">
                  <c:v>0.30589709375000002</c:v>
                </c:pt>
                <c:pt idx="14">
                  <c:v>0.22283907812500001</c:v>
                </c:pt>
                <c:pt idx="15">
                  <c:v>0.255959875</c:v>
                </c:pt>
                <c:pt idx="16">
                  <c:v>0.29261206249999999</c:v>
                </c:pt>
                <c:pt idx="17">
                  <c:v>0.26407992187500001</c:v>
                </c:pt>
                <c:pt idx="18">
                  <c:v>0.22271112500000001</c:v>
                </c:pt>
                <c:pt idx="19">
                  <c:v>0.26031978124999999</c:v>
                </c:pt>
                <c:pt idx="20">
                  <c:v>0.27620029687499997</c:v>
                </c:pt>
                <c:pt idx="21">
                  <c:v>0.27613910937500002</c:v>
                </c:pt>
                <c:pt idx="22">
                  <c:v>0.28729621875</c:v>
                </c:pt>
                <c:pt idx="23">
                  <c:v>0.1794683125</c:v>
                </c:pt>
                <c:pt idx="24">
                  <c:v>0.26706431250000001</c:v>
                </c:pt>
                <c:pt idx="25">
                  <c:v>0.271509703125</c:v>
                </c:pt>
                <c:pt idx="26">
                  <c:v>0.14100024999999999</c:v>
                </c:pt>
                <c:pt idx="27">
                  <c:v>0.25297862500000001</c:v>
                </c:pt>
                <c:pt idx="28">
                  <c:v>0.26521514062500001</c:v>
                </c:pt>
                <c:pt idx="29">
                  <c:v>0.28055589062500003</c:v>
                </c:pt>
                <c:pt idx="30">
                  <c:v>0.28833418750000001</c:v>
                </c:pt>
                <c:pt idx="31">
                  <c:v>0.29689029687500001</c:v>
                </c:pt>
                <c:pt idx="32">
                  <c:v>0.25774065624999998</c:v>
                </c:pt>
                <c:pt idx="33">
                  <c:v>0.280160953125</c:v>
                </c:pt>
                <c:pt idx="34">
                  <c:v>0.28143099999999999</c:v>
                </c:pt>
                <c:pt idx="35">
                  <c:v>0.27408389062499999</c:v>
                </c:pt>
                <c:pt idx="36">
                  <c:v>0.26369540624999999</c:v>
                </c:pt>
                <c:pt idx="37">
                  <c:v>0.28101870312499999</c:v>
                </c:pt>
                <c:pt idx="38">
                  <c:v>0.30829151562500001</c:v>
                </c:pt>
                <c:pt idx="39">
                  <c:v>0.297375328125</c:v>
                </c:pt>
                <c:pt idx="40">
                  <c:v>0.29304612499999999</c:v>
                </c:pt>
                <c:pt idx="41">
                  <c:v>0.123690734375</c:v>
                </c:pt>
                <c:pt idx="42">
                  <c:v>0.27714085937499999</c:v>
                </c:pt>
                <c:pt idx="43">
                  <c:v>0.27842564062500003</c:v>
                </c:pt>
                <c:pt idx="44">
                  <c:v>2.0890312500000001E-2</c:v>
                </c:pt>
              </c:numCache>
            </c:numRef>
          </c:xVal>
          <c:yVal>
            <c:numRef>
              <c:f>'127_Morphy_z and NER results'!$T$2:$T$46</c:f>
              <c:numCache>
                <c:formatCode>General</c:formatCode>
                <c:ptCount val="45"/>
                <c:pt idx="0">
                  <c:v>1258.5699467384802</c:v>
                </c:pt>
                <c:pt idx="1">
                  <c:v>1619.2331284384002</c:v>
                </c:pt>
                <c:pt idx="2">
                  <c:v>1627.2183607621901</c:v>
                </c:pt>
                <c:pt idx="3">
                  <c:v>2089.4257736752897</c:v>
                </c:pt>
                <c:pt idx="4">
                  <c:v>1419.3156599100901</c:v>
                </c:pt>
                <c:pt idx="5">
                  <c:v>1766.7623928434798</c:v>
                </c:pt>
                <c:pt idx="6">
                  <c:v>258.38213329817899</c:v>
                </c:pt>
                <c:pt idx="7">
                  <c:v>323.95387566051301</c:v>
                </c:pt>
                <c:pt idx="8">
                  <c:v>729.77152569172597</c:v>
                </c:pt>
                <c:pt idx="9">
                  <c:v>1295.2550427577701</c:v>
                </c:pt>
                <c:pt idx="10">
                  <c:v>1482.2398434031302</c:v>
                </c:pt>
                <c:pt idx="11">
                  <c:v>2053.36893826304</c:v>
                </c:pt>
                <c:pt idx="12">
                  <c:v>2310.9194219782403</c:v>
                </c:pt>
                <c:pt idx="13">
                  <c:v>2431.85945978774</c:v>
                </c:pt>
                <c:pt idx="14">
                  <c:v>719.02288740967799</c:v>
                </c:pt>
                <c:pt idx="15">
                  <c:v>763.48912127369795</c:v>
                </c:pt>
                <c:pt idx="16">
                  <c:v>1798.07116903772</c:v>
                </c:pt>
                <c:pt idx="17">
                  <c:v>1122.69363937813</c:v>
                </c:pt>
                <c:pt idx="18">
                  <c:v>680.01887121197706</c:v>
                </c:pt>
                <c:pt idx="19">
                  <c:v>1348.8898787282899</c:v>
                </c:pt>
                <c:pt idx="20">
                  <c:v>1762.2339789437101</c:v>
                </c:pt>
                <c:pt idx="21">
                  <c:v>1484.9030713105201</c:v>
                </c:pt>
                <c:pt idx="22">
                  <c:v>1610.2017321769599</c:v>
                </c:pt>
                <c:pt idx="23">
                  <c:v>289.02118339847999</c:v>
                </c:pt>
                <c:pt idx="24">
                  <c:v>1361.5127870114002</c:v>
                </c:pt>
                <c:pt idx="25">
                  <c:v>1286.4692620826399</c:v>
                </c:pt>
                <c:pt idx="26">
                  <c:v>425.10280153663297</c:v>
                </c:pt>
                <c:pt idx="27">
                  <c:v>1161.8563992858001</c:v>
                </c:pt>
                <c:pt idx="28">
                  <c:v>1292.5029622852699</c:v>
                </c:pt>
                <c:pt idx="29">
                  <c:v>1706.7746065395499</c:v>
                </c:pt>
                <c:pt idx="30">
                  <c:v>1869.35291948952</c:v>
                </c:pt>
                <c:pt idx="31">
                  <c:v>1899.6363612902701</c:v>
                </c:pt>
                <c:pt idx="32">
                  <c:v>1148.58463174244</c:v>
                </c:pt>
                <c:pt idx="33">
                  <c:v>1669.1337710145599</c:v>
                </c:pt>
                <c:pt idx="34">
                  <c:v>1981.6320258691001</c:v>
                </c:pt>
                <c:pt idx="35">
                  <c:v>1514.95933036886</c:v>
                </c:pt>
                <c:pt idx="36">
                  <c:v>1254.5697198887499</c:v>
                </c:pt>
                <c:pt idx="37">
                  <c:v>1701.51489462226</c:v>
                </c:pt>
                <c:pt idx="38">
                  <c:v>2221.5911286609403</c:v>
                </c:pt>
                <c:pt idx="39">
                  <c:v>2243.4822856302699</c:v>
                </c:pt>
                <c:pt idx="40">
                  <c:v>1673.8069816546599</c:v>
                </c:pt>
                <c:pt idx="41">
                  <c:v>376.36482240116999</c:v>
                </c:pt>
                <c:pt idx="42">
                  <c:v>1570.50634239388</c:v>
                </c:pt>
                <c:pt idx="43">
                  <c:v>1585.23464804732</c:v>
                </c:pt>
                <c:pt idx="44">
                  <c:v>81.83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D9C-455C-A6C7-21863125419D}"/>
            </c:ext>
          </c:extLst>
        </c:ser>
        <c:ser>
          <c:idx val="1"/>
          <c:order val="3"/>
          <c:tx>
            <c:v>300 voxels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'127_Morphy_z and NER results'!$C$2:$C$61</c:f>
              <c:numCache>
                <c:formatCode>0%</c:formatCode>
                <c:ptCount val="60"/>
                <c:pt idx="0">
                  <c:v>0.235819</c:v>
                </c:pt>
                <c:pt idx="1">
                  <c:v>0.23781237037037001</c:v>
                </c:pt>
                <c:pt idx="2">
                  <c:v>0.243883222222222</c:v>
                </c:pt>
                <c:pt idx="3">
                  <c:v>0.27499540740740702</c:v>
                </c:pt>
                <c:pt idx="4">
                  <c:v>0.23670292592592601</c:v>
                </c:pt>
                <c:pt idx="5">
                  <c:v>0.242957296296296</c:v>
                </c:pt>
                <c:pt idx="6">
                  <c:v>0.28288792592592599</c:v>
                </c:pt>
                <c:pt idx="7">
                  <c:v>0.247810444444444</c:v>
                </c:pt>
                <c:pt idx="8">
                  <c:v>0.264983111111111</c:v>
                </c:pt>
                <c:pt idx="9">
                  <c:v>0.26566929629629599</c:v>
                </c:pt>
                <c:pt idx="10">
                  <c:v>0.26899359259259298</c:v>
                </c:pt>
                <c:pt idx="11">
                  <c:v>0.28936585185185199</c:v>
                </c:pt>
                <c:pt idx="12">
                  <c:v>0.27892111111111101</c:v>
                </c:pt>
                <c:pt idx="13">
                  <c:v>0.303342</c:v>
                </c:pt>
                <c:pt idx="14">
                  <c:v>0.287546962962963</c:v>
                </c:pt>
                <c:pt idx="15">
                  <c:v>0.26059703703703702</c:v>
                </c:pt>
                <c:pt idx="16">
                  <c:v>0.28609555555555599</c:v>
                </c:pt>
                <c:pt idx="17">
                  <c:v>0.29037344444444402</c:v>
                </c:pt>
                <c:pt idx="18">
                  <c:v>0.32810162962963002</c:v>
                </c:pt>
                <c:pt idx="19">
                  <c:v>0.28455625925925898</c:v>
                </c:pt>
                <c:pt idx="20">
                  <c:v>0.29494300000000001</c:v>
                </c:pt>
                <c:pt idx="21">
                  <c:v>0.299198666666667</c:v>
                </c:pt>
                <c:pt idx="22">
                  <c:v>0.27931937037037002</c:v>
                </c:pt>
                <c:pt idx="23">
                  <c:v>0.31301944444444402</c:v>
                </c:pt>
                <c:pt idx="24">
                  <c:v>0.28238062962963001</c:v>
                </c:pt>
                <c:pt idx="25">
                  <c:v>0.29016837037037002</c:v>
                </c:pt>
                <c:pt idx="26">
                  <c:v>0.28600959259259301</c:v>
                </c:pt>
                <c:pt idx="27">
                  <c:v>0.28681040740740699</c:v>
                </c:pt>
                <c:pt idx="28">
                  <c:v>0.29293066666666701</c:v>
                </c:pt>
                <c:pt idx="29">
                  <c:v>0.28493444444444399</c:v>
                </c:pt>
                <c:pt idx="30">
                  <c:v>0.275471111111111</c:v>
                </c:pt>
                <c:pt idx="31">
                  <c:v>0.23646811111111099</c:v>
                </c:pt>
                <c:pt idx="32">
                  <c:v>0.28256040740740701</c:v>
                </c:pt>
                <c:pt idx="33">
                  <c:v>0.24926200000000001</c:v>
                </c:pt>
                <c:pt idx="34">
                  <c:v>0.29361281481481499</c:v>
                </c:pt>
                <c:pt idx="35">
                  <c:v>0.29625629629629602</c:v>
                </c:pt>
                <c:pt idx="36">
                  <c:v>0.15035562962963001</c:v>
                </c:pt>
                <c:pt idx="37">
                  <c:v>0.234665925925926</c:v>
                </c:pt>
                <c:pt idx="38">
                  <c:v>6.7157740740740698E-2</c:v>
                </c:pt>
                <c:pt idx="39">
                  <c:v>0.17563929629629599</c:v>
                </c:pt>
                <c:pt idx="40">
                  <c:v>0.19321518518518499</c:v>
                </c:pt>
                <c:pt idx="41">
                  <c:v>0.24958218518518499</c:v>
                </c:pt>
                <c:pt idx="42">
                  <c:v>0.267802777777778</c:v>
                </c:pt>
                <c:pt idx="43">
                  <c:v>0.283825851851852</c:v>
                </c:pt>
                <c:pt idx="44">
                  <c:v>0.293869259259259</c:v>
                </c:pt>
                <c:pt idx="45">
                  <c:v>0.27908985185185198</c:v>
                </c:pt>
                <c:pt idx="46">
                  <c:v>0.28770440740740699</c:v>
                </c:pt>
                <c:pt idx="47">
                  <c:v>0.14201033333333299</c:v>
                </c:pt>
                <c:pt idx="48">
                  <c:v>0.30674718518518501</c:v>
                </c:pt>
                <c:pt idx="49">
                  <c:v>0.26134677777777798</c:v>
                </c:pt>
                <c:pt idx="50">
                  <c:v>0.26774118518518503</c:v>
                </c:pt>
                <c:pt idx="51">
                  <c:v>0.27147533333333301</c:v>
                </c:pt>
                <c:pt idx="52">
                  <c:v>0.28641107407407401</c:v>
                </c:pt>
                <c:pt idx="53">
                  <c:v>0.143992777777778</c:v>
                </c:pt>
                <c:pt idx="54">
                  <c:v>0.28434737037037</c:v>
                </c:pt>
                <c:pt idx="55">
                  <c:v>0.26338722222222199</c:v>
                </c:pt>
                <c:pt idx="56">
                  <c:v>0.230431851851852</c:v>
                </c:pt>
                <c:pt idx="57">
                  <c:v>0.13607074074074099</c:v>
                </c:pt>
                <c:pt idx="58">
                  <c:v>1.7666148148148101E-2</c:v>
                </c:pt>
                <c:pt idx="59">
                  <c:v>3.8695E-2</c:v>
                </c:pt>
              </c:numCache>
            </c:numRef>
          </c:xVal>
          <c:yVal>
            <c:numRef>
              <c:f>'127_Morphy_z and NER results'!$F$2:$F$61</c:f>
              <c:numCache>
                <c:formatCode>General</c:formatCode>
                <c:ptCount val="60"/>
                <c:pt idx="0">
                  <c:v>943.82286194374899</c:v>
                </c:pt>
                <c:pt idx="1">
                  <c:v>806.37471248765598</c:v>
                </c:pt>
                <c:pt idx="2">
                  <c:v>940.72879592475101</c:v>
                </c:pt>
                <c:pt idx="3">
                  <c:v>1547.7315783486301</c:v>
                </c:pt>
                <c:pt idx="4">
                  <c:v>947.79718485344199</c:v>
                </c:pt>
                <c:pt idx="5">
                  <c:v>954.72886768201602</c:v>
                </c:pt>
                <c:pt idx="6">
                  <c:v>1947.2268129832898</c:v>
                </c:pt>
                <c:pt idx="7">
                  <c:v>1003.7608240003899</c:v>
                </c:pt>
                <c:pt idx="8">
                  <c:v>1233.06256211769</c:v>
                </c:pt>
                <c:pt idx="9">
                  <c:v>1346.4568462069599</c:v>
                </c:pt>
                <c:pt idx="10">
                  <c:v>1516.50789535474</c:v>
                </c:pt>
                <c:pt idx="11">
                  <c:v>1834.6376696371001</c:v>
                </c:pt>
                <c:pt idx="12">
                  <c:v>1561.2846630913998</c:v>
                </c:pt>
                <c:pt idx="13">
                  <c:v>2362.7122987602502</c:v>
                </c:pt>
                <c:pt idx="14">
                  <c:v>1988.7746207758801</c:v>
                </c:pt>
                <c:pt idx="15">
                  <c:v>1288.5358201993899</c:v>
                </c:pt>
                <c:pt idx="16">
                  <c:v>1717.8751983979298</c:v>
                </c:pt>
                <c:pt idx="17">
                  <c:v>1865.2217879504999</c:v>
                </c:pt>
                <c:pt idx="18">
                  <c:v>2622.5511227894299</c:v>
                </c:pt>
                <c:pt idx="19">
                  <c:v>1966.0415264963899</c:v>
                </c:pt>
                <c:pt idx="20">
                  <c:v>2033.33443298528</c:v>
                </c:pt>
                <c:pt idx="21">
                  <c:v>2211.92647928726</c:v>
                </c:pt>
                <c:pt idx="22">
                  <c:v>1689.2194434841299</c:v>
                </c:pt>
                <c:pt idx="23">
                  <c:v>2743.6777417126</c:v>
                </c:pt>
                <c:pt idx="24">
                  <c:v>1717.2875427455001</c:v>
                </c:pt>
                <c:pt idx="25">
                  <c:v>1808.90372103868</c:v>
                </c:pt>
                <c:pt idx="26">
                  <c:v>1521.70597252211</c:v>
                </c:pt>
                <c:pt idx="27">
                  <c:v>1403.40235638371</c:v>
                </c:pt>
                <c:pt idx="28">
                  <c:v>1726.59731659883</c:v>
                </c:pt>
                <c:pt idx="29">
                  <c:v>1461.9098778924799</c:v>
                </c:pt>
                <c:pt idx="30">
                  <c:v>1276.1706270468001</c:v>
                </c:pt>
                <c:pt idx="31">
                  <c:v>926.66368558649901</c:v>
                </c:pt>
                <c:pt idx="32">
                  <c:v>1487.87329811209</c:v>
                </c:pt>
                <c:pt idx="33">
                  <c:v>1310.40503559785</c:v>
                </c:pt>
                <c:pt idx="34">
                  <c:v>1771.9091978305498</c:v>
                </c:pt>
                <c:pt idx="35">
                  <c:v>1913.32581412948</c:v>
                </c:pt>
                <c:pt idx="36">
                  <c:v>296.083122540087</c:v>
                </c:pt>
                <c:pt idx="37">
                  <c:v>811.94072664025998</c:v>
                </c:pt>
                <c:pt idx="38">
                  <c:v>54.914412664952295</c:v>
                </c:pt>
                <c:pt idx="39">
                  <c:v>288.312923986388</c:v>
                </c:pt>
                <c:pt idx="40">
                  <c:v>626.69347691600592</c:v>
                </c:pt>
                <c:pt idx="41">
                  <c:v>472.96958130316</c:v>
                </c:pt>
                <c:pt idx="42">
                  <c:v>1366.7459979658599</c:v>
                </c:pt>
                <c:pt idx="43">
                  <c:v>1628.84380387031</c:v>
                </c:pt>
                <c:pt idx="44">
                  <c:v>1697.1959501415299</c:v>
                </c:pt>
                <c:pt idx="45">
                  <c:v>1682.3564686652398</c:v>
                </c:pt>
                <c:pt idx="46">
                  <c:v>1902.4014570727502</c:v>
                </c:pt>
                <c:pt idx="47">
                  <c:v>612.00639564463597</c:v>
                </c:pt>
                <c:pt idx="48">
                  <c:v>2296.39375720721</c:v>
                </c:pt>
                <c:pt idx="49">
                  <c:v>1205.9289872291401</c:v>
                </c:pt>
                <c:pt idx="50">
                  <c:v>1217.5953375105898</c:v>
                </c:pt>
                <c:pt idx="51">
                  <c:v>1529.3317380751198</c:v>
                </c:pt>
                <c:pt idx="52">
                  <c:v>1785.53808896793</c:v>
                </c:pt>
                <c:pt idx="53">
                  <c:v>267.88527909531103</c:v>
                </c:pt>
                <c:pt idx="54">
                  <c:v>1442.6728155799499</c:v>
                </c:pt>
                <c:pt idx="55">
                  <c:v>1023.5391620082901</c:v>
                </c:pt>
                <c:pt idx="56">
                  <c:v>1192.7358139942198</c:v>
                </c:pt>
                <c:pt idx="57">
                  <c:v>506.69245398714901</c:v>
                </c:pt>
                <c:pt idx="58">
                  <c:v>81.83</c:v>
                </c:pt>
                <c:pt idx="59">
                  <c:v>81.83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D9C-455C-A6C7-21863125419D}"/>
            </c:ext>
          </c:extLst>
        </c:ser>
        <c:ser>
          <c:idx val="2"/>
          <c:order val="4"/>
          <c:tx>
            <c:v>RCA</c:v>
          </c:tx>
          <c:spPr>
            <a:ln w="25400" cap="rnd">
              <a:noFill/>
              <a:round/>
            </a:ln>
            <a:effectLst/>
          </c:spPr>
          <c:marker>
            <c:symbol val="star"/>
            <c:size val="5"/>
            <c:spPr>
              <a:noFill/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'127_Morphy_z and NER results'!$I$2</c:f>
              <c:numCache>
                <c:formatCode>0.00%</c:formatCode>
                <c:ptCount val="1"/>
                <c:pt idx="0">
                  <c:v>0.28899999999999998</c:v>
                </c:pt>
              </c:numCache>
            </c:numRef>
          </c:xVal>
          <c:yVal>
            <c:numRef>
              <c:f>'127_Morphy_z and NER results'!$J$2</c:f>
              <c:numCache>
                <c:formatCode>General</c:formatCode>
                <c:ptCount val="1"/>
                <c:pt idx="0">
                  <c:v>633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7E-468F-B2E5-90407B5803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6984240"/>
        <c:axId val="346985224"/>
      </c:scatterChart>
      <c:valAx>
        <c:axId val="346984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Porosity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6985224"/>
        <c:crosses val="autoZero"/>
        <c:crossBetween val="midCat"/>
      </c:valAx>
      <c:valAx>
        <c:axId val="346985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	Permerability(mD)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69842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Histogram of Core Plug 127B Permeability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Hist_127_NER!$D$2:$D$26</c:f>
              <c:strCache>
                <c:ptCount val="25"/>
                <c:pt idx="0">
                  <c:v>1100</c:v>
                </c:pt>
                <c:pt idx="1">
                  <c:v>800</c:v>
                </c:pt>
                <c:pt idx="2">
                  <c:v>1600</c:v>
                </c:pt>
                <c:pt idx="3">
                  <c:v>1500</c:v>
                </c:pt>
                <c:pt idx="4">
                  <c:v>1200</c:v>
                </c:pt>
                <c:pt idx="5">
                  <c:v>700</c:v>
                </c:pt>
                <c:pt idx="6">
                  <c:v>1400</c:v>
                </c:pt>
                <c:pt idx="7">
                  <c:v>1800</c:v>
                </c:pt>
                <c:pt idx="8">
                  <c:v>900</c:v>
                </c:pt>
                <c:pt idx="9">
                  <c:v>1700</c:v>
                </c:pt>
                <c:pt idx="10">
                  <c:v>1000</c:v>
                </c:pt>
                <c:pt idx="11">
                  <c:v>1300</c:v>
                </c:pt>
                <c:pt idx="12">
                  <c:v>2000</c:v>
                </c:pt>
                <c:pt idx="13">
                  <c:v>300</c:v>
                </c:pt>
                <c:pt idx="14">
                  <c:v>1900</c:v>
                </c:pt>
                <c:pt idx="15">
                  <c:v>200</c:v>
                </c:pt>
                <c:pt idx="16">
                  <c:v>400</c:v>
                </c:pt>
                <c:pt idx="17">
                  <c:v>500</c:v>
                </c:pt>
                <c:pt idx="18">
                  <c:v>600</c:v>
                </c:pt>
                <c:pt idx="19">
                  <c:v>100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  <c:pt idx="24">
                  <c:v>More</c:v>
                </c:pt>
              </c:strCache>
            </c:strRef>
          </c:cat>
          <c:val>
            <c:numRef>
              <c:f>Hist_127_NER!$E$2:$E$26</c:f>
              <c:numCache>
                <c:formatCode>General</c:formatCode>
                <c:ptCount val="25"/>
                <c:pt idx="0">
                  <c:v>40</c:v>
                </c:pt>
                <c:pt idx="1">
                  <c:v>38</c:v>
                </c:pt>
                <c:pt idx="2">
                  <c:v>38</c:v>
                </c:pt>
                <c:pt idx="3">
                  <c:v>35</c:v>
                </c:pt>
                <c:pt idx="4">
                  <c:v>34</c:v>
                </c:pt>
                <c:pt idx="5">
                  <c:v>31</c:v>
                </c:pt>
                <c:pt idx="6">
                  <c:v>31</c:v>
                </c:pt>
                <c:pt idx="7">
                  <c:v>27</c:v>
                </c:pt>
                <c:pt idx="8">
                  <c:v>23</c:v>
                </c:pt>
                <c:pt idx="9">
                  <c:v>23</c:v>
                </c:pt>
                <c:pt idx="10">
                  <c:v>22</c:v>
                </c:pt>
                <c:pt idx="11">
                  <c:v>21</c:v>
                </c:pt>
                <c:pt idx="12">
                  <c:v>21</c:v>
                </c:pt>
                <c:pt idx="13">
                  <c:v>16</c:v>
                </c:pt>
                <c:pt idx="14">
                  <c:v>16</c:v>
                </c:pt>
                <c:pt idx="15">
                  <c:v>14</c:v>
                </c:pt>
                <c:pt idx="16">
                  <c:v>8</c:v>
                </c:pt>
                <c:pt idx="17">
                  <c:v>8</c:v>
                </c:pt>
                <c:pt idx="18">
                  <c:v>6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E5A-4F8B-BB45-2086B57D82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0645855"/>
        <c:axId val="850645951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f>Hist_127_NER!$D$2:$D$26</c:f>
              <c:strCache>
                <c:ptCount val="25"/>
                <c:pt idx="0">
                  <c:v>1100</c:v>
                </c:pt>
                <c:pt idx="1">
                  <c:v>800</c:v>
                </c:pt>
                <c:pt idx="2">
                  <c:v>1600</c:v>
                </c:pt>
                <c:pt idx="3">
                  <c:v>1500</c:v>
                </c:pt>
                <c:pt idx="4">
                  <c:v>1200</c:v>
                </c:pt>
                <c:pt idx="5">
                  <c:v>700</c:v>
                </c:pt>
                <c:pt idx="6">
                  <c:v>1400</c:v>
                </c:pt>
                <c:pt idx="7">
                  <c:v>1800</c:v>
                </c:pt>
                <c:pt idx="8">
                  <c:v>900</c:v>
                </c:pt>
                <c:pt idx="9">
                  <c:v>1700</c:v>
                </c:pt>
                <c:pt idx="10">
                  <c:v>1000</c:v>
                </c:pt>
                <c:pt idx="11">
                  <c:v>1300</c:v>
                </c:pt>
                <c:pt idx="12">
                  <c:v>2000</c:v>
                </c:pt>
                <c:pt idx="13">
                  <c:v>300</c:v>
                </c:pt>
                <c:pt idx="14">
                  <c:v>1900</c:v>
                </c:pt>
                <c:pt idx="15">
                  <c:v>200</c:v>
                </c:pt>
                <c:pt idx="16">
                  <c:v>400</c:v>
                </c:pt>
                <c:pt idx="17">
                  <c:v>500</c:v>
                </c:pt>
                <c:pt idx="18">
                  <c:v>600</c:v>
                </c:pt>
                <c:pt idx="19">
                  <c:v>100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  <c:pt idx="24">
                  <c:v>More</c:v>
                </c:pt>
              </c:strCache>
            </c:strRef>
          </c:cat>
          <c:val>
            <c:numRef>
              <c:f>Hist_127_NER!$F$2:$F$26</c:f>
              <c:numCache>
                <c:formatCode>0.00%</c:formatCode>
                <c:ptCount val="25"/>
                <c:pt idx="0">
                  <c:v>8.8300220750551883E-2</c:v>
                </c:pt>
                <c:pt idx="1">
                  <c:v>0.17218543046357615</c:v>
                </c:pt>
                <c:pt idx="2">
                  <c:v>0.25607064017660042</c:v>
                </c:pt>
                <c:pt idx="3">
                  <c:v>0.33333333333333331</c:v>
                </c:pt>
                <c:pt idx="4">
                  <c:v>0.4083885209713024</c:v>
                </c:pt>
                <c:pt idx="5">
                  <c:v>0.47682119205298013</c:v>
                </c:pt>
                <c:pt idx="6">
                  <c:v>0.54525386313465785</c:v>
                </c:pt>
                <c:pt idx="7">
                  <c:v>0.60485651214128033</c:v>
                </c:pt>
                <c:pt idx="8">
                  <c:v>0.6556291390728477</c:v>
                </c:pt>
                <c:pt idx="9">
                  <c:v>0.70640176600441507</c:v>
                </c:pt>
                <c:pt idx="10">
                  <c:v>0.75496688741721851</c:v>
                </c:pt>
                <c:pt idx="11">
                  <c:v>0.80132450331125826</c:v>
                </c:pt>
                <c:pt idx="12">
                  <c:v>0.84768211920529801</c:v>
                </c:pt>
                <c:pt idx="13">
                  <c:v>0.88300220750551872</c:v>
                </c:pt>
                <c:pt idx="14">
                  <c:v>0.91832229580573954</c:v>
                </c:pt>
                <c:pt idx="15">
                  <c:v>0.94922737306843263</c:v>
                </c:pt>
                <c:pt idx="16">
                  <c:v>0.9668874172185431</c:v>
                </c:pt>
                <c:pt idx="17">
                  <c:v>0.98454746136865345</c:v>
                </c:pt>
                <c:pt idx="18">
                  <c:v>0.99779249448123619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E5A-4F8B-BB45-2086B57D82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0640255"/>
        <c:axId val="850632223"/>
      </c:lineChart>
      <c:catAx>
        <c:axId val="213064585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50645951"/>
        <c:crosses val="autoZero"/>
        <c:auto val="1"/>
        <c:lblAlgn val="ctr"/>
        <c:lblOffset val="100"/>
        <c:noMultiLvlLbl val="0"/>
      </c:catAx>
      <c:valAx>
        <c:axId val="85064595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30645855"/>
        <c:crosses val="autoZero"/>
        <c:crossBetween val="between"/>
      </c:valAx>
      <c:valAx>
        <c:axId val="850632223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2130640255"/>
        <c:crosses val="max"/>
        <c:crossBetween val="between"/>
      </c:valAx>
      <c:catAx>
        <c:axId val="213064025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50632223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Histogram of Core Plug 127B Permeability</a:t>
            </a:r>
            <a:endParaRPr lang="en-US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Hist_127_NER!$D$2:$D$26</c:f>
              <c:strCache>
                <c:ptCount val="25"/>
                <c:pt idx="0">
                  <c:v>1100</c:v>
                </c:pt>
                <c:pt idx="1">
                  <c:v>800</c:v>
                </c:pt>
                <c:pt idx="2">
                  <c:v>1600</c:v>
                </c:pt>
                <c:pt idx="3">
                  <c:v>1500</c:v>
                </c:pt>
                <c:pt idx="4">
                  <c:v>1200</c:v>
                </c:pt>
                <c:pt idx="5">
                  <c:v>700</c:v>
                </c:pt>
                <c:pt idx="6">
                  <c:v>1400</c:v>
                </c:pt>
                <c:pt idx="7">
                  <c:v>1800</c:v>
                </c:pt>
                <c:pt idx="8">
                  <c:v>900</c:v>
                </c:pt>
                <c:pt idx="9">
                  <c:v>1700</c:v>
                </c:pt>
                <c:pt idx="10">
                  <c:v>1000</c:v>
                </c:pt>
                <c:pt idx="11">
                  <c:v>1300</c:v>
                </c:pt>
                <c:pt idx="12">
                  <c:v>2000</c:v>
                </c:pt>
                <c:pt idx="13">
                  <c:v>300</c:v>
                </c:pt>
                <c:pt idx="14">
                  <c:v>1900</c:v>
                </c:pt>
                <c:pt idx="15">
                  <c:v>200</c:v>
                </c:pt>
                <c:pt idx="16">
                  <c:v>400</c:v>
                </c:pt>
                <c:pt idx="17">
                  <c:v>500</c:v>
                </c:pt>
                <c:pt idx="18">
                  <c:v>600</c:v>
                </c:pt>
                <c:pt idx="19">
                  <c:v>100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  <c:pt idx="24">
                  <c:v>More</c:v>
                </c:pt>
              </c:strCache>
            </c:strRef>
          </c:cat>
          <c:val>
            <c:numRef>
              <c:f>Hist_127_NER!$B$2:$B$25</c:f>
              <c:numCache>
                <c:formatCode>General</c:formatCode>
                <c:ptCount val="24"/>
                <c:pt idx="0">
                  <c:v>1</c:v>
                </c:pt>
                <c:pt idx="1">
                  <c:v>14</c:v>
                </c:pt>
                <c:pt idx="2">
                  <c:v>16</c:v>
                </c:pt>
                <c:pt idx="3">
                  <c:v>8</c:v>
                </c:pt>
                <c:pt idx="4">
                  <c:v>8</c:v>
                </c:pt>
                <c:pt idx="5">
                  <c:v>6</c:v>
                </c:pt>
                <c:pt idx="6">
                  <c:v>31</c:v>
                </c:pt>
                <c:pt idx="7">
                  <c:v>38</c:v>
                </c:pt>
                <c:pt idx="8">
                  <c:v>23</c:v>
                </c:pt>
                <c:pt idx="9">
                  <c:v>22</c:v>
                </c:pt>
                <c:pt idx="10">
                  <c:v>40</c:v>
                </c:pt>
                <c:pt idx="11">
                  <c:v>34</c:v>
                </c:pt>
                <c:pt idx="12">
                  <c:v>21</c:v>
                </c:pt>
                <c:pt idx="13">
                  <c:v>31</c:v>
                </c:pt>
                <c:pt idx="14">
                  <c:v>35</c:v>
                </c:pt>
                <c:pt idx="15">
                  <c:v>38</c:v>
                </c:pt>
                <c:pt idx="16">
                  <c:v>23</c:v>
                </c:pt>
                <c:pt idx="17">
                  <c:v>27</c:v>
                </c:pt>
                <c:pt idx="18">
                  <c:v>16</c:v>
                </c:pt>
                <c:pt idx="19">
                  <c:v>21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57-4AE1-A397-386C50AF98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0645855"/>
        <c:axId val="850645951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f>Hist_127_NER!$D$2:$D$26</c:f>
              <c:strCache>
                <c:ptCount val="25"/>
                <c:pt idx="0">
                  <c:v>1100</c:v>
                </c:pt>
                <c:pt idx="1">
                  <c:v>800</c:v>
                </c:pt>
                <c:pt idx="2">
                  <c:v>1600</c:v>
                </c:pt>
                <c:pt idx="3">
                  <c:v>1500</c:v>
                </c:pt>
                <c:pt idx="4">
                  <c:v>1200</c:v>
                </c:pt>
                <c:pt idx="5">
                  <c:v>700</c:v>
                </c:pt>
                <c:pt idx="6">
                  <c:v>1400</c:v>
                </c:pt>
                <c:pt idx="7">
                  <c:v>1800</c:v>
                </c:pt>
                <c:pt idx="8">
                  <c:v>900</c:v>
                </c:pt>
                <c:pt idx="9">
                  <c:v>1700</c:v>
                </c:pt>
                <c:pt idx="10">
                  <c:v>1000</c:v>
                </c:pt>
                <c:pt idx="11">
                  <c:v>1300</c:v>
                </c:pt>
                <c:pt idx="12">
                  <c:v>2000</c:v>
                </c:pt>
                <c:pt idx="13">
                  <c:v>300</c:v>
                </c:pt>
                <c:pt idx="14">
                  <c:v>1900</c:v>
                </c:pt>
                <c:pt idx="15">
                  <c:v>200</c:v>
                </c:pt>
                <c:pt idx="16">
                  <c:v>400</c:v>
                </c:pt>
                <c:pt idx="17">
                  <c:v>500</c:v>
                </c:pt>
                <c:pt idx="18">
                  <c:v>600</c:v>
                </c:pt>
                <c:pt idx="19">
                  <c:v>100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  <c:pt idx="24">
                  <c:v>More</c:v>
                </c:pt>
              </c:strCache>
            </c:strRef>
          </c:cat>
          <c:val>
            <c:numRef>
              <c:f>Hist_127_NER!$C$2:$C$25</c:f>
              <c:numCache>
                <c:formatCode>0.00%</c:formatCode>
                <c:ptCount val="24"/>
                <c:pt idx="0">
                  <c:v>2.2075055187637969E-3</c:v>
                </c:pt>
                <c:pt idx="1">
                  <c:v>3.3112582781456956E-2</c:v>
                </c:pt>
                <c:pt idx="2">
                  <c:v>6.8432671081677707E-2</c:v>
                </c:pt>
                <c:pt idx="3">
                  <c:v>8.6092715231788075E-2</c:v>
                </c:pt>
                <c:pt idx="4">
                  <c:v>0.10375275938189846</c:v>
                </c:pt>
                <c:pt idx="5">
                  <c:v>0.11699779249448124</c:v>
                </c:pt>
                <c:pt idx="6">
                  <c:v>0.18543046357615894</c:v>
                </c:pt>
                <c:pt idx="7">
                  <c:v>0.26931567328918321</c:v>
                </c:pt>
                <c:pt idx="8">
                  <c:v>0.32008830022075058</c:v>
                </c:pt>
                <c:pt idx="9">
                  <c:v>0.36865342163355408</c:v>
                </c:pt>
                <c:pt idx="10">
                  <c:v>0.45695364238410596</c:v>
                </c:pt>
                <c:pt idx="11">
                  <c:v>0.53200883002207511</c:v>
                </c:pt>
                <c:pt idx="12">
                  <c:v>0.57836644591611475</c:v>
                </c:pt>
                <c:pt idx="13">
                  <c:v>0.64679911699779247</c:v>
                </c:pt>
                <c:pt idx="14">
                  <c:v>0.72406181015452542</c:v>
                </c:pt>
                <c:pt idx="15">
                  <c:v>0.80794701986754969</c:v>
                </c:pt>
                <c:pt idx="16">
                  <c:v>0.85871964679911694</c:v>
                </c:pt>
                <c:pt idx="17">
                  <c:v>0.91832229580573954</c:v>
                </c:pt>
                <c:pt idx="18">
                  <c:v>0.95364238410596025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57-4AE1-A397-386C50AF98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0640255"/>
        <c:axId val="850632223"/>
      </c:lineChart>
      <c:catAx>
        <c:axId val="213064585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50645951"/>
        <c:crosses val="autoZero"/>
        <c:auto val="1"/>
        <c:lblAlgn val="ctr"/>
        <c:lblOffset val="100"/>
        <c:noMultiLvlLbl val="0"/>
      </c:catAx>
      <c:valAx>
        <c:axId val="850645951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30645855"/>
        <c:crosses val="autoZero"/>
        <c:crossBetween val="between"/>
      </c:valAx>
      <c:valAx>
        <c:axId val="850632223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2130640255"/>
        <c:crosses val="max"/>
        <c:crossBetween val="between"/>
      </c:valAx>
      <c:catAx>
        <c:axId val="213064025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50632223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 127A</a:t>
            </a:r>
            <a:r>
              <a:rPr lang="en-US" baseline="0"/>
              <a:t> Permeability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Hist_127A_NER!$D$2:$D$26</c:f>
              <c:strCache>
                <c:ptCount val="25"/>
                <c:pt idx="0">
                  <c:v>More</c:v>
                </c:pt>
                <c:pt idx="1">
                  <c:v>800</c:v>
                </c:pt>
                <c:pt idx="2">
                  <c:v>1100</c:v>
                </c:pt>
                <c:pt idx="3">
                  <c:v>700</c:v>
                </c:pt>
                <c:pt idx="4">
                  <c:v>1200</c:v>
                </c:pt>
                <c:pt idx="5">
                  <c:v>1400</c:v>
                </c:pt>
                <c:pt idx="6">
                  <c:v>900</c:v>
                </c:pt>
                <c:pt idx="7">
                  <c:v>1000</c:v>
                </c:pt>
                <c:pt idx="8">
                  <c:v>1500</c:v>
                </c:pt>
                <c:pt idx="9">
                  <c:v>1600</c:v>
                </c:pt>
                <c:pt idx="10">
                  <c:v>1300</c:v>
                </c:pt>
                <c:pt idx="11">
                  <c:v>2400</c:v>
                </c:pt>
                <c:pt idx="12">
                  <c:v>2200</c:v>
                </c:pt>
                <c:pt idx="13">
                  <c:v>1700</c:v>
                </c:pt>
                <c:pt idx="14">
                  <c:v>1800</c:v>
                </c:pt>
                <c:pt idx="15">
                  <c:v>2300</c:v>
                </c:pt>
                <c:pt idx="16">
                  <c:v>400</c:v>
                </c:pt>
                <c:pt idx="17">
                  <c:v>1900</c:v>
                </c:pt>
                <c:pt idx="18">
                  <c:v>2100</c:v>
                </c:pt>
                <c:pt idx="19">
                  <c:v>300</c:v>
                </c:pt>
                <c:pt idx="20">
                  <c:v>500</c:v>
                </c:pt>
                <c:pt idx="21">
                  <c:v>2000</c:v>
                </c:pt>
                <c:pt idx="22">
                  <c:v>200</c:v>
                </c:pt>
                <c:pt idx="23">
                  <c:v>600</c:v>
                </c:pt>
                <c:pt idx="24">
                  <c:v>100</c:v>
                </c:pt>
              </c:strCache>
            </c:strRef>
          </c:cat>
          <c:val>
            <c:numRef>
              <c:f>Hist_127A_NER!$E$2:$E$26</c:f>
              <c:numCache>
                <c:formatCode>General</c:formatCode>
                <c:ptCount val="25"/>
                <c:pt idx="0">
                  <c:v>183</c:v>
                </c:pt>
                <c:pt idx="1">
                  <c:v>29</c:v>
                </c:pt>
                <c:pt idx="2">
                  <c:v>28</c:v>
                </c:pt>
                <c:pt idx="3">
                  <c:v>27</c:v>
                </c:pt>
                <c:pt idx="4">
                  <c:v>19</c:v>
                </c:pt>
                <c:pt idx="5">
                  <c:v>18</c:v>
                </c:pt>
                <c:pt idx="6">
                  <c:v>17</c:v>
                </c:pt>
                <c:pt idx="7">
                  <c:v>17</c:v>
                </c:pt>
                <c:pt idx="8">
                  <c:v>15</c:v>
                </c:pt>
                <c:pt idx="9">
                  <c:v>15</c:v>
                </c:pt>
                <c:pt idx="10">
                  <c:v>12</c:v>
                </c:pt>
                <c:pt idx="11">
                  <c:v>11</c:v>
                </c:pt>
                <c:pt idx="12">
                  <c:v>10</c:v>
                </c:pt>
                <c:pt idx="13">
                  <c:v>9</c:v>
                </c:pt>
                <c:pt idx="14">
                  <c:v>8</c:v>
                </c:pt>
                <c:pt idx="15">
                  <c:v>6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2</c:v>
                </c:pt>
                <c:pt idx="23">
                  <c:v>2</c:v>
                </c:pt>
                <c:pt idx="2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00-4684-B3C8-6B053775C6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81832384"/>
        <c:axId val="1371432448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f>Hist_127A_NER!$D$2:$D$26</c:f>
              <c:strCache>
                <c:ptCount val="25"/>
                <c:pt idx="0">
                  <c:v>More</c:v>
                </c:pt>
                <c:pt idx="1">
                  <c:v>800</c:v>
                </c:pt>
                <c:pt idx="2">
                  <c:v>1100</c:v>
                </c:pt>
                <c:pt idx="3">
                  <c:v>700</c:v>
                </c:pt>
                <c:pt idx="4">
                  <c:v>1200</c:v>
                </c:pt>
                <c:pt idx="5">
                  <c:v>1400</c:v>
                </c:pt>
                <c:pt idx="6">
                  <c:v>900</c:v>
                </c:pt>
                <c:pt idx="7">
                  <c:v>1000</c:v>
                </c:pt>
                <c:pt idx="8">
                  <c:v>1500</c:v>
                </c:pt>
                <c:pt idx="9">
                  <c:v>1600</c:v>
                </c:pt>
                <c:pt idx="10">
                  <c:v>1300</c:v>
                </c:pt>
                <c:pt idx="11">
                  <c:v>2400</c:v>
                </c:pt>
                <c:pt idx="12">
                  <c:v>2200</c:v>
                </c:pt>
                <c:pt idx="13">
                  <c:v>1700</c:v>
                </c:pt>
                <c:pt idx="14">
                  <c:v>1800</c:v>
                </c:pt>
                <c:pt idx="15">
                  <c:v>2300</c:v>
                </c:pt>
                <c:pt idx="16">
                  <c:v>400</c:v>
                </c:pt>
                <c:pt idx="17">
                  <c:v>1900</c:v>
                </c:pt>
                <c:pt idx="18">
                  <c:v>2100</c:v>
                </c:pt>
                <c:pt idx="19">
                  <c:v>300</c:v>
                </c:pt>
                <c:pt idx="20">
                  <c:v>500</c:v>
                </c:pt>
                <c:pt idx="21">
                  <c:v>2000</c:v>
                </c:pt>
                <c:pt idx="22">
                  <c:v>200</c:v>
                </c:pt>
                <c:pt idx="23">
                  <c:v>600</c:v>
                </c:pt>
                <c:pt idx="24">
                  <c:v>100</c:v>
                </c:pt>
              </c:strCache>
            </c:strRef>
          </c:cat>
          <c:val>
            <c:numRef>
              <c:f>Hist_127A_NER!$F$2:$F$26</c:f>
              <c:numCache>
                <c:formatCode>0.00%</c:formatCode>
                <c:ptCount val="25"/>
                <c:pt idx="0">
                  <c:v>0.40131578947368424</c:v>
                </c:pt>
                <c:pt idx="1">
                  <c:v>0.46491228070175439</c:v>
                </c:pt>
                <c:pt idx="2">
                  <c:v>0.52631578947368418</c:v>
                </c:pt>
                <c:pt idx="3">
                  <c:v>0.58552631578947367</c:v>
                </c:pt>
                <c:pt idx="4">
                  <c:v>0.6271929824561403</c:v>
                </c:pt>
                <c:pt idx="5">
                  <c:v>0.66666666666666663</c:v>
                </c:pt>
                <c:pt idx="6">
                  <c:v>0.70394736842105265</c:v>
                </c:pt>
                <c:pt idx="7">
                  <c:v>0.74122807017543857</c:v>
                </c:pt>
                <c:pt idx="8">
                  <c:v>0.77412280701754388</c:v>
                </c:pt>
                <c:pt idx="9">
                  <c:v>0.80701754385964908</c:v>
                </c:pt>
                <c:pt idx="10">
                  <c:v>0.83333333333333337</c:v>
                </c:pt>
                <c:pt idx="11">
                  <c:v>0.85745614035087714</c:v>
                </c:pt>
                <c:pt idx="12">
                  <c:v>0.87938596491228072</c:v>
                </c:pt>
                <c:pt idx="13">
                  <c:v>0.89912280701754388</c:v>
                </c:pt>
                <c:pt idx="14">
                  <c:v>0.91666666666666663</c:v>
                </c:pt>
                <c:pt idx="15">
                  <c:v>0.92982456140350878</c:v>
                </c:pt>
                <c:pt idx="16">
                  <c:v>0.94078947368421051</c:v>
                </c:pt>
                <c:pt idx="17">
                  <c:v>0.95175438596491224</c:v>
                </c:pt>
                <c:pt idx="18">
                  <c:v>0.96271929824561409</c:v>
                </c:pt>
                <c:pt idx="19">
                  <c:v>0.97149122807017541</c:v>
                </c:pt>
                <c:pt idx="20">
                  <c:v>0.98026315789473684</c:v>
                </c:pt>
                <c:pt idx="21">
                  <c:v>0.98903508771929827</c:v>
                </c:pt>
                <c:pt idx="22">
                  <c:v>0.99342105263157898</c:v>
                </c:pt>
                <c:pt idx="23">
                  <c:v>0.9978070175438597</c:v>
                </c:pt>
                <c:pt idx="2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F00-4684-B3C8-6B053775C6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1826784"/>
        <c:axId val="1371436608"/>
      </c:lineChart>
      <c:catAx>
        <c:axId val="1381832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 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71432448"/>
        <c:crosses val="autoZero"/>
        <c:auto val="1"/>
        <c:lblAlgn val="ctr"/>
        <c:lblOffset val="100"/>
        <c:noMultiLvlLbl val="0"/>
      </c:catAx>
      <c:valAx>
        <c:axId val="13714324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81832384"/>
        <c:crosses val="autoZero"/>
        <c:crossBetween val="between"/>
      </c:valAx>
      <c:valAx>
        <c:axId val="1371436608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381826784"/>
        <c:crosses val="max"/>
        <c:crossBetween val="between"/>
      </c:valAx>
      <c:catAx>
        <c:axId val="13818267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71436608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 127A</a:t>
            </a:r>
            <a:r>
              <a:rPr lang="en-US" baseline="0"/>
              <a:t> Permeability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Hist_127A_NER!$A$2:$A$25</c15:sqref>
                  </c15:fullRef>
                </c:ext>
              </c:extLst>
              <c:f>Hist_127A_NER!$A$3:$A$25</c:f>
              <c:numCache>
                <c:formatCode>General</c:formatCode>
                <c:ptCount val="23"/>
                <c:pt idx="0">
                  <c:v>200</c:v>
                </c:pt>
                <c:pt idx="1">
                  <c:v>300</c:v>
                </c:pt>
                <c:pt idx="2">
                  <c:v>400</c:v>
                </c:pt>
                <c:pt idx="3">
                  <c:v>500</c:v>
                </c:pt>
                <c:pt idx="4">
                  <c:v>600</c:v>
                </c:pt>
                <c:pt idx="5">
                  <c:v>700</c:v>
                </c:pt>
                <c:pt idx="6">
                  <c:v>800</c:v>
                </c:pt>
                <c:pt idx="7">
                  <c:v>900</c:v>
                </c:pt>
                <c:pt idx="8">
                  <c:v>1000</c:v>
                </c:pt>
                <c:pt idx="9">
                  <c:v>1100</c:v>
                </c:pt>
                <c:pt idx="10">
                  <c:v>1200</c:v>
                </c:pt>
                <c:pt idx="11">
                  <c:v>1300</c:v>
                </c:pt>
                <c:pt idx="12">
                  <c:v>1400</c:v>
                </c:pt>
                <c:pt idx="13">
                  <c:v>1500</c:v>
                </c:pt>
                <c:pt idx="14">
                  <c:v>1600</c:v>
                </c:pt>
                <c:pt idx="15">
                  <c:v>1700</c:v>
                </c:pt>
                <c:pt idx="16">
                  <c:v>1800</c:v>
                </c:pt>
                <c:pt idx="17">
                  <c:v>1900</c:v>
                </c:pt>
                <c:pt idx="18">
                  <c:v>2000</c:v>
                </c:pt>
                <c:pt idx="19">
                  <c:v>2100</c:v>
                </c:pt>
                <c:pt idx="20">
                  <c:v>2200</c:v>
                </c:pt>
                <c:pt idx="21">
                  <c:v>2300</c:v>
                </c:pt>
                <c:pt idx="22">
                  <c:v>2400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Hist_127A_NER!$B$2:$B$25</c15:sqref>
                  </c15:fullRef>
                </c:ext>
              </c:extLst>
              <c:f>Hist_127A_NER!$B$3:$B$25</c:f>
              <c:numCache>
                <c:formatCode>General</c:formatCode>
                <c:ptCount val="23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4</c:v>
                </c:pt>
                <c:pt idx="4">
                  <c:v>2</c:v>
                </c:pt>
                <c:pt idx="5">
                  <c:v>27</c:v>
                </c:pt>
                <c:pt idx="6">
                  <c:v>29</c:v>
                </c:pt>
                <c:pt idx="7">
                  <c:v>17</c:v>
                </c:pt>
                <c:pt idx="8">
                  <c:v>17</c:v>
                </c:pt>
                <c:pt idx="9">
                  <c:v>28</c:v>
                </c:pt>
                <c:pt idx="10">
                  <c:v>19</c:v>
                </c:pt>
                <c:pt idx="11">
                  <c:v>12</c:v>
                </c:pt>
                <c:pt idx="12">
                  <c:v>18</c:v>
                </c:pt>
                <c:pt idx="13">
                  <c:v>15</c:v>
                </c:pt>
                <c:pt idx="14">
                  <c:v>15</c:v>
                </c:pt>
                <c:pt idx="15">
                  <c:v>9</c:v>
                </c:pt>
                <c:pt idx="16">
                  <c:v>8</c:v>
                </c:pt>
                <c:pt idx="17">
                  <c:v>5</c:v>
                </c:pt>
                <c:pt idx="18">
                  <c:v>4</c:v>
                </c:pt>
                <c:pt idx="19">
                  <c:v>5</c:v>
                </c:pt>
                <c:pt idx="20">
                  <c:v>10</c:v>
                </c:pt>
                <c:pt idx="21">
                  <c:v>6</c:v>
                </c:pt>
                <c:pt idx="2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6F-4714-9351-EB2D042609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81832384"/>
        <c:axId val="1371432448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extLst>
                <c:ext xmlns:c15="http://schemas.microsoft.com/office/drawing/2012/chart" uri="{02D57815-91ED-43cb-92C2-25804820EDAC}">
                  <c15:fullRef>
                    <c15:sqref>Hist_127A_NER!$A$2:$A$25</c15:sqref>
                  </c15:fullRef>
                </c:ext>
              </c:extLst>
              <c:f>Hist_127A_NER!$A$3:$A$25</c:f>
              <c:numCache>
                <c:formatCode>General</c:formatCode>
                <c:ptCount val="23"/>
                <c:pt idx="0">
                  <c:v>200</c:v>
                </c:pt>
                <c:pt idx="1">
                  <c:v>300</c:v>
                </c:pt>
                <c:pt idx="2">
                  <c:v>400</c:v>
                </c:pt>
                <c:pt idx="3">
                  <c:v>500</c:v>
                </c:pt>
                <c:pt idx="4">
                  <c:v>600</c:v>
                </c:pt>
                <c:pt idx="5">
                  <c:v>700</c:v>
                </c:pt>
                <c:pt idx="6">
                  <c:v>800</c:v>
                </c:pt>
                <c:pt idx="7">
                  <c:v>900</c:v>
                </c:pt>
                <c:pt idx="8">
                  <c:v>1000</c:v>
                </c:pt>
                <c:pt idx="9">
                  <c:v>1100</c:v>
                </c:pt>
                <c:pt idx="10">
                  <c:v>1200</c:v>
                </c:pt>
                <c:pt idx="11">
                  <c:v>1300</c:v>
                </c:pt>
                <c:pt idx="12">
                  <c:v>1400</c:v>
                </c:pt>
                <c:pt idx="13">
                  <c:v>1500</c:v>
                </c:pt>
                <c:pt idx="14">
                  <c:v>1600</c:v>
                </c:pt>
                <c:pt idx="15">
                  <c:v>1700</c:v>
                </c:pt>
                <c:pt idx="16">
                  <c:v>1800</c:v>
                </c:pt>
                <c:pt idx="17">
                  <c:v>1900</c:v>
                </c:pt>
                <c:pt idx="18">
                  <c:v>2000</c:v>
                </c:pt>
                <c:pt idx="19">
                  <c:v>2100</c:v>
                </c:pt>
                <c:pt idx="20">
                  <c:v>2200</c:v>
                </c:pt>
                <c:pt idx="21">
                  <c:v>2300</c:v>
                </c:pt>
                <c:pt idx="22">
                  <c:v>2400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Hist_127A_NER!$C$2:$C$25</c15:sqref>
                  </c15:fullRef>
                </c:ext>
              </c:extLst>
              <c:f>Hist_127A_NER!$C$3:$C$25</c:f>
              <c:numCache>
                <c:formatCode>0.00%</c:formatCode>
                <c:ptCount val="23"/>
                <c:pt idx="0">
                  <c:v>6.5789473684210523E-3</c:v>
                </c:pt>
                <c:pt idx="1">
                  <c:v>1.5350877192982455E-2</c:v>
                </c:pt>
                <c:pt idx="2">
                  <c:v>2.6315789473684209E-2</c:v>
                </c:pt>
                <c:pt idx="3">
                  <c:v>3.5087719298245612E-2</c:v>
                </c:pt>
                <c:pt idx="4">
                  <c:v>3.9473684210526314E-2</c:v>
                </c:pt>
                <c:pt idx="5">
                  <c:v>9.8684210526315791E-2</c:v>
                </c:pt>
                <c:pt idx="6">
                  <c:v>0.16228070175438597</c:v>
                </c:pt>
                <c:pt idx="7">
                  <c:v>0.19956140350877194</c:v>
                </c:pt>
                <c:pt idx="8">
                  <c:v>0.23684210526315788</c:v>
                </c:pt>
                <c:pt idx="9">
                  <c:v>0.2982456140350877</c:v>
                </c:pt>
                <c:pt idx="10">
                  <c:v>0.33991228070175439</c:v>
                </c:pt>
                <c:pt idx="11">
                  <c:v>0.36622807017543857</c:v>
                </c:pt>
                <c:pt idx="12">
                  <c:v>0.4057017543859649</c:v>
                </c:pt>
                <c:pt idx="13">
                  <c:v>0.43859649122807015</c:v>
                </c:pt>
                <c:pt idx="14">
                  <c:v>0.47149122807017546</c:v>
                </c:pt>
                <c:pt idx="15">
                  <c:v>0.49122807017543857</c:v>
                </c:pt>
                <c:pt idx="16">
                  <c:v>0.50877192982456143</c:v>
                </c:pt>
                <c:pt idx="17">
                  <c:v>0.51973684210526316</c:v>
                </c:pt>
                <c:pt idx="18">
                  <c:v>0.52850877192982459</c:v>
                </c:pt>
                <c:pt idx="19">
                  <c:v>0.53947368421052633</c:v>
                </c:pt>
                <c:pt idx="20">
                  <c:v>0.56140350877192979</c:v>
                </c:pt>
                <c:pt idx="21">
                  <c:v>0.57456140350877194</c:v>
                </c:pt>
                <c:pt idx="22">
                  <c:v>0.59868421052631582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6F-4714-9351-EB2D042609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1826784"/>
        <c:axId val="1371436608"/>
      </c:lineChart>
      <c:catAx>
        <c:axId val="1381832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Permeability(mD)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71432448"/>
        <c:crosses val="autoZero"/>
        <c:auto val="1"/>
        <c:lblAlgn val="ctr"/>
        <c:lblOffset val="100"/>
        <c:noMultiLvlLbl val="0"/>
      </c:catAx>
      <c:valAx>
        <c:axId val="13714324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81832384"/>
        <c:crosses val="autoZero"/>
        <c:crossBetween val="between"/>
      </c:valAx>
      <c:valAx>
        <c:axId val="1371436608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381826784"/>
        <c:crosses val="max"/>
        <c:crossBetween val="between"/>
      </c:valAx>
      <c:catAx>
        <c:axId val="13818267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71436608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 127B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Hist_127B_NER!$D$2:$D$26</c15:sqref>
                  </c15:fullRef>
                </c:ext>
              </c:extLst>
              <c:f>Hist_127B_NER!$D$3:$D$26</c:f>
              <c:strCache>
                <c:ptCount val="24"/>
                <c:pt idx="0">
                  <c:v>1600</c:v>
                </c:pt>
                <c:pt idx="1">
                  <c:v>1800</c:v>
                </c:pt>
                <c:pt idx="2">
                  <c:v>1500</c:v>
                </c:pt>
                <c:pt idx="3">
                  <c:v>2100</c:v>
                </c:pt>
                <c:pt idx="4">
                  <c:v>2000</c:v>
                </c:pt>
                <c:pt idx="5">
                  <c:v>2300</c:v>
                </c:pt>
                <c:pt idx="6">
                  <c:v>1200</c:v>
                </c:pt>
                <c:pt idx="7">
                  <c:v>2200</c:v>
                </c:pt>
                <c:pt idx="8">
                  <c:v>1400</c:v>
                </c:pt>
                <c:pt idx="9">
                  <c:v>1700</c:v>
                </c:pt>
                <c:pt idx="10">
                  <c:v>200</c:v>
                </c:pt>
                <c:pt idx="11">
                  <c:v>300</c:v>
                </c:pt>
                <c:pt idx="12">
                  <c:v>1100</c:v>
                </c:pt>
                <c:pt idx="13">
                  <c:v>1900</c:v>
                </c:pt>
                <c:pt idx="14">
                  <c:v>800</c:v>
                </c:pt>
                <c:pt idx="15">
                  <c:v>1300</c:v>
                </c:pt>
                <c:pt idx="16">
                  <c:v>2400</c:v>
                </c:pt>
                <c:pt idx="17">
                  <c:v>900</c:v>
                </c:pt>
                <c:pt idx="18">
                  <c:v>1000</c:v>
                </c:pt>
                <c:pt idx="19">
                  <c:v>500</c:v>
                </c:pt>
                <c:pt idx="20">
                  <c:v>600</c:v>
                </c:pt>
                <c:pt idx="21">
                  <c:v>700</c:v>
                </c:pt>
                <c:pt idx="22">
                  <c:v>400</c:v>
                </c:pt>
                <c:pt idx="23">
                  <c:v>100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Hist_127B_NER!$E$2:$E$26</c15:sqref>
                  </c15:fullRef>
                </c:ext>
              </c:extLst>
              <c:f>Hist_127B_NER!$E$3:$E$26</c:f>
              <c:numCache>
                <c:formatCode>General</c:formatCode>
                <c:ptCount val="24"/>
                <c:pt idx="0">
                  <c:v>21</c:v>
                </c:pt>
                <c:pt idx="1">
                  <c:v>19</c:v>
                </c:pt>
                <c:pt idx="2">
                  <c:v>18</c:v>
                </c:pt>
                <c:pt idx="3">
                  <c:v>18</c:v>
                </c:pt>
                <c:pt idx="4">
                  <c:v>16</c:v>
                </c:pt>
                <c:pt idx="5">
                  <c:v>15</c:v>
                </c:pt>
                <c:pt idx="6">
                  <c:v>14</c:v>
                </c:pt>
                <c:pt idx="7">
                  <c:v>14</c:v>
                </c:pt>
                <c:pt idx="8">
                  <c:v>13</c:v>
                </c:pt>
                <c:pt idx="9">
                  <c:v>13</c:v>
                </c:pt>
                <c:pt idx="10">
                  <c:v>12</c:v>
                </c:pt>
                <c:pt idx="11">
                  <c:v>12</c:v>
                </c:pt>
                <c:pt idx="12">
                  <c:v>11</c:v>
                </c:pt>
                <c:pt idx="13">
                  <c:v>11</c:v>
                </c:pt>
                <c:pt idx="14">
                  <c:v>9</c:v>
                </c:pt>
                <c:pt idx="15">
                  <c:v>9</c:v>
                </c:pt>
                <c:pt idx="16">
                  <c:v>8</c:v>
                </c:pt>
                <c:pt idx="17">
                  <c:v>6</c:v>
                </c:pt>
                <c:pt idx="18">
                  <c:v>5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3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B1-44CD-960D-E7BD8DC515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4778224"/>
        <c:axId val="1284329920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Hist_127B_NER!$D$2:$D$26</c15:sqref>
                  </c15:fullRef>
                </c:ext>
              </c:extLst>
              <c:f>Hist_127B_NER!$D$3:$D$26</c:f>
              <c:strCache>
                <c:ptCount val="24"/>
                <c:pt idx="0">
                  <c:v>1600</c:v>
                </c:pt>
                <c:pt idx="1">
                  <c:v>1800</c:v>
                </c:pt>
                <c:pt idx="2">
                  <c:v>1500</c:v>
                </c:pt>
                <c:pt idx="3">
                  <c:v>2100</c:v>
                </c:pt>
                <c:pt idx="4">
                  <c:v>2000</c:v>
                </c:pt>
                <c:pt idx="5">
                  <c:v>2300</c:v>
                </c:pt>
                <c:pt idx="6">
                  <c:v>1200</c:v>
                </c:pt>
                <c:pt idx="7">
                  <c:v>2200</c:v>
                </c:pt>
                <c:pt idx="8">
                  <c:v>1400</c:v>
                </c:pt>
                <c:pt idx="9">
                  <c:v>1700</c:v>
                </c:pt>
                <c:pt idx="10">
                  <c:v>200</c:v>
                </c:pt>
                <c:pt idx="11">
                  <c:v>300</c:v>
                </c:pt>
                <c:pt idx="12">
                  <c:v>1100</c:v>
                </c:pt>
                <c:pt idx="13">
                  <c:v>1900</c:v>
                </c:pt>
                <c:pt idx="14">
                  <c:v>800</c:v>
                </c:pt>
                <c:pt idx="15">
                  <c:v>1300</c:v>
                </c:pt>
                <c:pt idx="16">
                  <c:v>2400</c:v>
                </c:pt>
                <c:pt idx="17">
                  <c:v>900</c:v>
                </c:pt>
                <c:pt idx="18">
                  <c:v>1000</c:v>
                </c:pt>
                <c:pt idx="19">
                  <c:v>500</c:v>
                </c:pt>
                <c:pt idx="20">
                  <c:v>600</c:v>
                </c:pt>
                <c:pt idx="21">
                  <c:v>700</c:v>
                </c:pt>
                <c:pt idx="22">
                  <c:v>400</c:v>
                </c:pt>
                <c:pt idx="23">
                  <c:v>100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Hist_127B_NER!$F$2:$F$26</c15:sqref>
                  </c15:fullRef>
                </c:ext>
              </c:extLst>
              <c:f>Hist_127B_NER!$F$3:$F$26</c:f>
              <c:numCache>
                <c:formatCode>0.00%</c:formatCode>
                <c:ptCount val="24"/>
                <c:pt idx="0">
                  <c:v>0.4826086956521739</c:v>
                </c:pt>
                <c:pt idx="1">
                  <c:v>0.52391304347826084</c:v>
                </c:pt>
                <c:pt idx="2">
                  <c:v>0.56304347826086953</c:v>
                </c:pt>
                <c:pt idx="3">
                  <c:v>0.60217391304347823</c:v>
                </c:pt>
                <c:pt idx="4">
                  <c:v>0.63695652173913042</c:v>
                </c:pt>
                <c:pt idx="5">
                  <c:v>0.66956521739130437</c:v>
                </c:pt>
                <c:pt idx="6">
                  <c:v>0.7</c:v>
                </c:pt>
                <c:pt idx="7">
                  <c:v>0.73043478260869565</c:v>
                </c:pt>
                <c:pt idx="8">
                  <c:v>0.75869565217391299</c:v>
                </c:pt>
                <c:pt idx="9">
                  <c:v>0.78695652173913044</c:v>
                </c:pt>
                <c:pt idx="10">
                  <c:v>0.81304347826086953</c:v>
                </c:pt>
                <c:pt idx="11">
                  <c:v>0.83913043478260874</c:v>
                </c:pt>
                <c:pt idx="12">
                  <c:v>0.86304347826086958</c:v>
                </c:pt>
                <c:pt idx="13">
                  <c:v>0.88695652173913042</c:v>
                </c:pt>
                <c:pt idx="14">
                  <c:v>0.90652173913043477</c:v>
                </c:pt>
                <c:pt idx="15">
                  <c:v>0.92608695652173911</c:v>
                </c:pt>
                <c:pt idx="16">
                  <c:v>0.94347826086956521</c:v>
                </c:pt>
                <c:pt idx="17">
                  <c:v>0.95652173913043481</c:v>
                </c:pt>
                <c:pt idx="18">
                  <c:v>0.96739130434782605</c:v>
                </c:pt>
                <c:pt idx="19">
                  <c:v>0.97608695652173916</c:v>
                </c:pt>
                <c:pt idx="20">
                  <c:v>0.98478260869565215</c:v>
                </c:pt>
                <c:pt idx="21">
                  <c:v>0.99347826086956526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9B1-44CD-960D-E7BD8DC515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4777424"/>
        <c:axId val="1284328256"/>
      </c:lineChart>
      <c:catAx>
        <c:axId val="1284778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800" b="1" i="0" baseline="0">
                    <a:effectLst/>
                  </a:rPr>
                  <a:t>Permeability (mD)</a:t>
                </a:r>
                <a:endParaRPr lang="en-US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84329920"/>
        <c:crosses val="autoZero"/>
        <c:auto val="1"/>
        <c:lblAlgn val="ctr"/>
        <c:lblOffset val="100"/>
        <c:noMultiLvlLbl val="0"/>
      </c:catAx>
      <c:valAx>
        <c:axId val="128432992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84778224"/>
        <c:crosses val="autoZero"/>
        <c:crossBetween val="between"/>
      </c:valAx>
      <c:valAx>
        <c:axId val="128432825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284777424"/>
        <c:crosses val="max"/>
        <c:crossBetween val="between"/>
      </c:valAx>
      <c:catAx>
        <c:axId val="12847774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84328256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Core Plug 127B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numRef>
              <c:f>Hist_127B_NER!$A$2:$A$25</c:f>
              <c:numCache>
                <c:formatCode>General</c:formatCode>
                <c:ptCount val="24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</c:numCache>
            </c:numRef>
          </c:cat>
          <c:val>
            <c:numRef>
              <c:f>Hist_127B_NER!$B$2:$B$25</c:f>
              <c:numCache>
                <c:formatCode>General</c:formatCode>
                <c:ptCount val="24"/>
                <c:pt idx="0">
                  <c:v>0</c:v>
                </c:pt>
                <c:pt idx="1">
                  <c:v>12</c:v>
                </c:pt>
                <c:pt idx="2">
                  <c:v>12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9</c:v>
                </c:pt>
                <c:pt idx="8">
                  <c:v>6</c:v>
                </c:pt>
                <c:pt idx="9">
                  <c:v>5</c:v>
                </c:pt>
                <c:pt idx="10">
                  <c:v>11</c:v>
                </c:pt>
                <c:pt idx="11">
                  <c:v>14</c:v>
                </c:pt>
                <c:pt idx="12">
                  <c:v>9</c:v>
                </c:pt>
                <c:pt idx="13">
                  <c:v>13</c:v>
                </c:pt>
                <c:pt idx="14">
                  <c:v>18</c:v>
                </c:pt>
                <c:pt idx="15">
                  <c:v>21</c:v>
                </c:pt>
                <c:pt idx="16">
                  <c:v>13</c:v>
                </c:pt>
                <c:pt idx="17">
                  <c:v>19</c:v>
                </c:pt>
                <c:pt idx="18">
                  <c:v>11</c:v>
                </c:pt>
                <c:pt idx="19">
                  <c:v>16</c:v>
                </c:pt>
                <c:pt idx="20">
                  <c:v>18</c:v>
                </c:pt>
                <c:pt idx="21">
                  <c:v>14</c:v>
                </c:pt>
                <c:pt idx="22">
                  <c:v>15</c:v>
                </c:pt>
                <c:pt idx="23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6C-49F5-95EB-DCBE09051A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4778224"/>
        <c:axId val="1284329920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f>Hist_127B_NER!$A$2:$A$25</c:f>
              <c:numCache>
                <c:formatCode>General</c:formatCode>
                <c:ptCount val="24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</c:numCache>
            </c:numRef>
          </c:cat>
          <c:val>
            <c:numRef>
              <c:f>Hist_127B_NER!$C$2:$C$25</c:f>
              <c:numCache>
                <c:formatCode>0.00%</c:formatCode>
                <c:ptCount val="24"/>
                <c:pt idx="0">
                  <c:v>0</c:v>
                </c:pt>
                <c:pt idx="1">
                  <c:v>2.6086956521739129E-2</c:v>
                </c:pt>
                <c:pt idx="2">
                  <c:v>5.2173913043478258E-2</c:v>
                </c:pt>
                <c:pt idx="3">
                  <c:v>5.8695652173913045E-2</c:v>
                </c:pt>
                <c:pt idx="4">
                  <c:v>6.7391304347826086E-2</c:v>
                </c:pt>
                <c:pt idx="5">
                  <c:v>7.6086956521739135E-2</c:v>
                </c:pt>
                <c:pt idx="6">
                  <c:v>8.478260869565217E-2</c:v>
                </c:pt>
                <c:pt idx="7">
                  <c:v>0.10434782608695652</c:v>
                </c:pt>
                <c:pt idx="8">
                  <c:v>0.11739130434782609</c:v>
                </c:pt>
                <c:pt idx="9">
                  <c:v>0.1282608695652174</c:v>
                </c:pt>
                <c:pt idx="10">
                  <c:v>0.15217391304347827</c:v>
                </c:pt>
                <c:pt idx="11">
                  <c:v>0.18260869565217391</c:v>
                </c:pt>
                <c:pt idx="12">
                  <c:v>0.20217391304347826</c:v>
                </c:pt>
                <c:pt idx="13">
                  <c:v>0.23043478260869565</c:v>
                </c:pt>
                <c:pt idx="14">
                  <c:v>0.26956521739130435</c:v>
                </c:pt>
                <c:pt idx="15">
                  <c:v>0.31521739130434784</c:v>
                </c:pt>
                <c:pt idx="16">
                  <c:v>0.34347826086956523</c:v>
                </c:pt>
                <c:pt idx="17">
                  <c:v>0.38478260869565217</c:v>
                </c:pt>
                <c:pt idx="18">
                  <c:v>0.40869565217391307</c:v>
                </c:pt>
                <c:pt idx="19">
                  <c:v>0.44347826086956521</c:v>
                </c:pt>
                <c:pt idx="20">
                  <c:v>0.4826086956521739</c:v>
                </c:pt>
                <c:pt idx="21">
                  <c:v>0.5130434782608696</c:v>
                </c:pt>
                <c:pt idx="22">
                  <c:v>0.54565217391304344</c:v>
                </c:pt>
                <c:pt idx="23">
                  <c:v>0.56304347826086953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6C-49F5-95EB-DCBE09051A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4777424"/>
        <c:axId val="1284328256"/>
      </c:lineChart>
      <c:catAx>
        <c:axId val="1284778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800" b="1" i="0" baseline="0">
                    <a:effectLst/>
                  </a:rPr>
                  <a:t>Permeability (mD)</a:t>
                </a:r>
                <a:endParaRPr lang="en-US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84329920"/>
        <c:crosses val="autoZero"/>
        <c:auto val="1"/>
        <c:lblAlgn val="ctr"/>
        <c:lblOffset val="100"/>
        <c:noMultiLvlLbl val="0"/>
      </c:catAx>
      <c:valAx>
        <c:axId val="128432992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84778224"/>
        <c:crosses val="autoZero"/>
        <c:crossBetween val="between"/>
      </c:valAx>
      <c:valAx>
        <c:axId val="1284328256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284777424"/>
        <c:crosses val="max"/>
        <c:crossBetween val="between"/>
      </c:valAx>
      <c:catAx>
        <c:axId val="12847774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84328256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</a:t>
            </a:r>
            <a:r>
              <a:rPr lang="en-US" baseline="0"/>
              <a:t> Mini Plug 127_300 Permeability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'127_Morphy_300voxels'!$D$2:$D$26</c:f>
              <c:strCache>
                <c:ptCount val="25"/>
                <c:pt idx="0">
                  <c:v>1000</c:v>
                </c:pt>
                <c:pt idx="1">
                  <c:v>1300</c:v>
                </c:pt>
                <c:pt idx="2">
                  <c:v>1600</c:v>
                </c:pt>
                <c:pt idx="3">
                  <c:v>1800</c:v>
                </c:pt>
                <c:pt idx="4">
                  <c:v>2000</c:v>
                </c:pt>
                <c:pt idx="5">
                  <c:v>1500</c:v>
                </c:pt>
                <c:pt idx="6">
                  <c:v>1700</c:v>
                </c:pt>
                <c:pt idx="7">
                  <c:v>100</c:v>
                </c:pt>
                <c:pt idx="8">
                  <c:v>300</c:v>
                </c:pt>
                <c:pt idx="9">
                  <c:v>1400</c:v>
                </c:pt>
                <c:pt idx="10">
                  <c:v>1900</c:v>
                </c:pt>
                <c:pt idx="11">
                  <c:v>700</c:v>
                </c:pt>
                <c:pt idx="12">
                  <c:v>900</c:v>
                </c:pt>
                <c:pt idx="13">
                  <c:v>1100</c:v>
                </c:pt>
                <c:pt idx="14">
                  <c:v>2300</c:v>
                </c:pt>
                <c:pt idx="15">
                  <c:v>More</c:v>
                </c:pt>
                <c:pt idx="16">
                  <c:v>500</c:v>
                </c:pt>
                <c:pt idx="17">
                  <c:v>600</c:v>
                </c:pt>
                <c:pt idx="18">
                  <c:v>1200</c:v>
                </c:pt>
                <c:pt idx="19">
                  <c:v>2100</c:v>
                </c:pt>
                <c:pt idx="20">
                  <c:v>2400</c:v>
                </c:pt>
                <c:pt idx="21">
                  <c:v>200</c:v>
                </c:pt>
                <c:pt idx="22">
                  <c:v>400</c:v>
                </c:pt>
                <c:pt idx="23">
                  <c:v>800</c:v>
                </c:pt>
                <c:pt idx="24">
                  <c:v>2200</c:v>
                </c:pt>
              </c:strCache>
            </c:strRef>
          </c:cat>
          <c:val>
            <c:numRef>
              <c:f>'127_Morphy_300voxels'!$E$2:$E$26</c:f>
              <c:numCache>
                <c:formatCode>General</c:formatCode>
                <c:ptCount val="25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4</c:v>
                </c:pt>
                <c:pt idx="6">
                  <c:v>4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008-41ED-9B6F-CFF322C822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40298544"/>
        <c:axId val="1135945552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f>'127_Morphy_300voxels'!$D$2:$D$26</c:f>
              <c:strCache>
                <c:ptCount val="25"/>
                <c:pt idx="0">
                  <c:v>1000</c:v>
                </c:pt>
                <c:pt idx="1">
                  <c:v>1300</c:v>
                </c:pt>
                <c:pt idx="2">
                  <c:v>1600</c:v>
                </c:pt>
                <c:pt idx="3">
                  <c:v>1800</c:v>
                </c:pt>
                <c:pt idx="4">
                  <c:v>2000</c:v>
                </c:pt>
                <c:pt idx="5">
                  <c:v>1500</c:v>
                </c:pt>
                <c:pt idx="6">
                  <c:v>1700</c:v>
                </c:pt>
                <c:pt idx="7">
                  <c:v>100</c:v>
                </c:pt>
                <c:pt idx="8">
                  <c:v>300</c:v>
                </c:pt>
                <c:pt idx="9">
                  <c:v>1400</c:v>
                </c:pt>
                <c:pt idx="10">
                  <c:v>1900</c:v>
                </c:pt>
                <c:pt idx="11">
                  <c:v>700</c:v>
                </c:pt>
                <c:pt idx="12">
                  <c:v>900</c:v>
                </c:pt>
                <c:pt idx="13">
                  <c:v>1100</c:v>
                </c:pt>
                <c:pt idx="14">
                  <c:v>2300</c:v>
                </c:pt>
                <c:pt idx="15">
                  <c:v>More</c:v>
                </c:pt>
                <c:pt idx="16">
                  <c:v>500</c:v>
                </c:pt>
                <c:pt idx="17">
                  <c:v>600</c:v>
                </c:pt>
                <c:pt idx="18">
                  <c:v>1200</c:v>
                </c:pt>
                <c:pt idx="19">
                  <c:v>2100</c:v>
                </c:pt>
                <c:pt idx="20">
                  <c:v>2400</c:v>
                </c:pt>
                <c:pt idx="21">
                  <c:v>200</c:v>
                </c:pt>
                <c:pt idx="22">
                  <c:v>400</c:v>
                </c:pt>
                <c:pt idx="23">
                  <c:v>800</c:v>
                </c:pt>
                <c:pt idx="24">
                  <c:v>2200</c:v>
                </c:pt>
              </c:strCache>
            </c:strRef>
          </c:cat>
          <c:val>
            <c:numRef>
              <c:f>'127_Morphy_300voxels'!$F$2:$F$26</c:f>
              <c:numCache>
                <c:formatCode>0.00%</c:formatCode>
                <c:ptCount val="25"/>
                <c:pt idx="0">
                  <c:v>8.3333333333333329E-2</c:v>
                </c:pt>
                <c:pt idx="1">
                  <c:v>0.16666666666666666</c:v>
                </c:pt>
                <c:pt idx="2">
                  <c:v>0.25</c:v>
                </c:pt>
                <c:pt idx="3">
                  <c:v>0.33333333333333331</c:v>
                </c:pt>
                <c:pt idx="4">
                  <c:v>0.41666666666666669</c:v>
                </c:pt>
                <c:pt idx="5">
                  <c:v>0.48333333333333334</c:v>
                </c:pt>
                <c:pt idx="6">
                  <c:v>0.55000000000000004</c:v>
                </c:pt>
                <c:pt idx="7">
                  <c:v>0.6</c:v>
                </c:pt>
                <c:pt idx="8">
                  <c:v>0.65</c:v>
                </c:pt>
                <c:pt idx="9">
                  <c:v>0.7</c:v>
                </c:pt>
                <c:pt idx="10">
                  <c:v>0.75</c:v>
                </c:pt>
                <c:pt idx="11">
                  <c:v>0.78333333333333333</c:v>
                </c:pt>
                <c:pt idx="12">
                  <c:v>0.81666666666666665</c:v>
                </c:pt>
                <c:pt idx="13">
                  <c:v>0.85</c:v>
                </c:pt>
                <c:pt idx="14">
                  <c:v>0.8833333333333333</c:v>
                </c:pt>
                <c:pt idx="15">
                  <c:v>0.91666666666666663</c:v>
                </c:pt>
                <c:pt idx="16">
                  <c:v>0.93333333333333335</c:v>
                </c:pt>
                <c:pt idx="17">
                  <c:v>0.95</c:v>
                </c:pt>
                <c:pt idx="18">
                  <c:v>0.96666666666666667</c:v>
                </c:pt>
                <c:pt idx="19">
                  <c:v>0.98333333333333328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008-41ED-9B6F-CFF322C822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0306144"/>
        <c:axId val="1135946800"/>
      </c:lineChart>
      <c:catAx>
        <c:axId val="1540298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800" b="1" i="0" baseline="0">
                    <a:effectLst/>
                  </a:rPr>
                  <a:t>Permeability (mD)</a:t>
                </a:r>
                <a:endParaRPr lang="en-US">
                  <a:effectLst/>
                </a:endParaRPr>
              </a:p>
            </c:rich>
          </c:tx>
          <c:layout>
            <c:manualLayout>
              <c:xMode val="edge"/>
              <c:yMode val="edge"/>
              <c:x val="0.35011745671764111"/>
              <c:y val="0.9090102799650043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135945552"/>
        <c:crosses val="autoZero"/>
        <c:auto val="1"/>
        <c:lblAlgn val="ctr"/>
        <c:lblOffset val="100"/>
        <c:noMultiLvlLbl val="0"/>
      </c:catAx>
      <c:valAx>
        <c:axId val="11359455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540298544"/>
        <c:crosses val="autoZero"/>
        <c:crossBetween val="between"/>
      </c:valAx>
      <c:valAx>
        <c:axId val="1135946800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540306144"/>
        <c:crosses val="max"/>
        <c:crossBetween val="between"/>
      </c:valAx>
      <c:catAx>
        <c:axId val="15403061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35946800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</a:t>
            </a:r>
            <a:r>
              <a:rPr lang="en-US" baseline="0"/>
              <a:t> Mini Plug 127_300 Permeability</a:t>
            </a:r>
            <a:endParaRPr lang="en-US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numRef>
              <c:f>'127_Morphy_300voxels'!$A$2:$A$25</c:f>
              <c:numCache>
                <c:formatCode>General</c:formatCode>
                <c:ptCount val="24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</c:numCache>
            </c:numRef>
          </c:cat>
          <c:val>
            <c:numRef>
              <c:f>'127_Morphy_300voxels'!$B$2:$B$25</c:f>
              <c:numCache>
                <c:formatCode>General</c:formatCode>
                <c:ptCount val="24"/>
                <c:pt idx="0">
                  <c:v>3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0</c:v>
                </c:pt>
                <c:pt idx="8">
                  <c:v>2</c:v>
                </c:pt>
                <c:pt idx="9">
                  <c:v>5</c:v>
                </c:pt>
                <c:pt idx="10">
                  <c:v>2</c:v>
                </c:pt>
                <c:pt idx="11">
                  <c:v>1</c:v>
                </c:pt>
                <c:pt idx="12">
                  <c:v>5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4</c:v>
                </c:pt>
                <c:pt idx="17">
                  <c:v>5</c:v>
                </c:pt>
                <c:pt idx="18">
                  <c:v>3</c:v>
                </c:pt>
                <c:pt idx="19">
                  <c:v>5</c:v>
                </c:pt>
                <c:pt idx="20">
                  <c:v>1</c:v>
                </c:pt>
                <c:pt idx="21">
                  <c:v>0</c:v>
                </c:pt>
                <c:pt idx="22">
                  <c:v>2</c:v>
                </c:pt>
                <c:pt idx="2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F1-47AE-B352-52C51DCA4C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40298544"/>
        <c:axId val="1135945552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f>'127_Morphy_300voxels'!$A$2:$A$25</c:f>
              <c:numCache>
                <c:formatCode>General</c:formatCode>
                <c:ptCount val="24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</c:numCache>
            </c:numRef>
          </c:cat>
          <c:val>
            <c:numRef>
              <c:f>'127_Morphy_300voxels'!$C$2:$C$25</c:f>
              <c:numCache>
                <c:formatCode>0.00%</c:formatCode>
                <c:ptCount val="24"/>
                <c:pt idx="0">
                  <c:v>0.05</c:v>
                </c:pt>
                <c:pt idx="1">
                  <c:v>0.05</c:v>
                </c:pt>
                <c:pt idx="2">
                  <c:v>0.1</c:v>
                </c:pt>
                <c:pt idx="3">
                  <c:v>0.1</c:v>
                </c:pt>
                <c:pt idx="4">
                  <c:v>0.11666666666666667</c:v>
                </c:pt>
                <c:pt idx="5">
                  <c:v>0.13333333333333333</c:v>
                </c:pt>
                <c:pt idx="6">
                  <c:v>0.16666666666666666</c:v>
                </c:pt>
                <c:pt idx="7">
                  <c:v>0.16666666666666666</c:v>
                </c:pt>
                <c:pt idx="8">
                  <c:v>0.2</c:v>
                </c:pt>
                <c:pt idx="9">
                  <c:v>0.28333333333333333</c:v>
                </c:pt>
                <c:pt idx="10">
                  <c:v>0.31666666666666665</c:v>
                </c:pt>
                <c:pt idx="11">
                  <c:v>0.33333333333333331</c:v>
                </c:pt>
                <c:pt idx="12">
                  <c:v>0.41666666666666669</c:v>
                </c:pt>
                <c:pt idx="13">
                  <c:v>0.46666666666666667</c:v>
                </c:pt>
                <c:pt idx="14">
                  <c:v>0.53333333333333333</c:v>
                </c:pt>
                <c:pt idx="15">
                  <c:v>0.6166666666666667</c:v>
                </c:pt>
                <c:pt idx="16">
                  <c:v>0.68333333333333335</c:v>
                </c:pt>
                <c:pt idx="17">
                  <c:v>0.76666666666666672</c:v>
                </c:pt>
                <c:pt idx="18">
                  <c:v>0.81666666666666665</c:v>
                </c:pt>
                <c:pt idx="19">
                  <c:v>0.9</c:v>
                </c:pt>
                <c:pt idx="20">
                  <c:v>0.91666666666666663</c:v>
                </c:pt>
                <c:pt idx="21">
                  <c:v>0.91666666666666663</c:v>
                </c:pt>
                <c:pt idx="22">
                  <c:v>0.95</c:v>
                </c:pt>
                <c:pt idx="23">
                  <c:v>0.96666666666666667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F1-47AE-B352-52C51DCA4C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0306144"/>
        <c:axId val="1135946800"/>
      </c:lineChart>
      <c:catAx>
        <c:axId val="1540298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800" b="1" i="0" baseline="0">
                    <a:effectLst/>
                  </a:rPr>
                  <a:t>Permeability (mD)</a:t>
                </a:r>
                <a:endParaRPr lang="en-US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5945552"/>
        <c:crosses val="autoZero"/>
        <c:auto val="1"/>
        <c:lblAlgn val="ctr"/>
        <c:lblOffset val="100"/>
        <c:noMultiLvlLbl val="0"/>
      </c:catAx>
      <c:valAx>
        <c:axId val="11359455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540298544"/>
        <c:crosses val="autoZero"/>
        <c:crossBetween val="between"/>
      </c:valAx>
      <c:valAx>
        <c:axId val="1135946800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540306144"/>
        <c:crosses val="max"/>
        <c:crossBetween val="between"/>
      </c:valAx>
      <c:catAx>
        <c:axId val="15403061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35946800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127_400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'127_Morphy_400voxels'!$D$2:$D$26</c15:sqref>
                  </c15:fullRef>
                </c:ext>
              </c:extLst>
              <c:f>('127_Morphy_400voxels'!$D$2:$D$19,'127_Morphy_400voxels'!$D$21:$D$26)</c:f>
              <c:strCache>
                <c:ptCount val="24"/>
                <c:pt idx="0">
                  <c:v>1300</c:v>
                </c:pt>
                <c:pt idx="1">
                  <c:v>1700</c:v>
                </c:pt>
                <c:pt idx="2">
                  <c:v>1800</c:v>
                </c:pt>
                <c:pt idx="3">
                  <c:v>800</c:v>
                </c:pt>
                <c:pt idx="4">
                  <c:v>1200</c:v>
                </c:pt>
                <c:pt idx="5">
                  <c:v>1500</c:v>
                </c:pt>
                <c:pt idx="6">
                  <c:v>1600</c:v>
                </c:pt>
                <c:pt idx="7">
                  <c:v>300</c:v>
                </c:pt>
                <c:pt idx="8">
                  <c:v>400</c:v>
                </c:pt>
                <c:pt idx="9">
                  <c:v>1400</c:v>
                </c:pt>
                <c:pt idx="10">
                  <c:v>1900</c:v>
                </c:pt>
                <c:pt idx="11">
                  <c:v>2100</c:v>
                </c:pt>
                <c:pt idx="12">
                  <c:v>2300</c:v>
                </c:pt>
                <c:pt idx="13">
                  <c:v>100</c:v>
                </c:pt>
                <c:pt idx="14">
                  <c:v>500</c:v>
                </c:pt>
                <c:pt idx="15">
                  <c:v>700</c:v>
                </c:pt>
                <c:pt idx="16">
                  <c:v>2000</c:v>
                </c:pt>
                <c:pt idx="17">
                  <c:v>2400</c:v>
                </c:pt>
                <c:pt idx="18">
                  <c:v>200</c:v>
                </c:pt>
                <c:pt idx="19">
                  <c:v>600</c:v>
                </c:pt>
                <c:pt idx="20">
                  <c:v>900</c:v>
                </c:pt>
                <c:pt idx="21">
                  <c:v>1000</c:v>
                </c:pt>
                <c:pt idx="22">
                  <c:v>1100</c:v>
                </c:pt>
                <c:pt idx="23">
                  <c:v>2200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'127_Morphy_400voxels'!$E$2:$E$26</c15:sqref>
                  </c15:fullRef>
                </c:ext>
              </c:extLst>
              <c:f>('127_Morphy_400voxels'!$E$2:$E$19,'127_Morphy_400voxels'!$E$21:$E$26)</c:f>
              <c:numCache>
                <c:formatCode>General</c:formatCode>
                <c:ptCount val="2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7F-41A6-9D0F-EEEFE96AE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3404512"/>
        <c:axId val="1341569760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strRef>
              <c:extLst>
                <c:ext xmlns:c15="http://schemas.microsoft.com/office/drawing/2012/chart" uri="{02D57815-91ED-43cb-92C2-25804820EDAC}">
                  <c15:fullRef>
                    <c15:sqref>'127_Morphy_400voxels'!$D$2:$D$26</c15:sqref>
                  </c15:fullRef>
                </c:ext>
              </c:extLst>
              <c:f>('127_Morphy_400voxels'!$D$2:$D$19,'127_Morphy_400voxels'!$D$21:$D$26)</c:f>
              <c:strCache>
                <c:ptCount val="24"/>
                <c:pt idx="0">
                  <c:v>1300</c:v>
                </c:pt>
                <c:pt idx="1">
                  <c:v>1700</c:v>
                </c:pt>
                <c:pt idx="2">
                  <c:v>1800</c:v>
                </c:pt>
                <c:pt idx="3">
                  <c:v>800</c:v>
                </c:pt>
                <c:pt idx="4">
                  <c:v>1200</c:v>
                </c:pt>
                <c:pt idx="5">
                  <c:v>1500</c:v>
                </c:pt>
                <c:pt idx="6">
                  <c:v>1600</c:v>
                </c:pt>
                <c:pt idx="7">
                  <c:v>300</c:v>
                </c:pt>
                <c:pt idx="8">
                  <c:v>400</c:v>
                </c:pt>
                <c:pt idx="9">
                  <c:v>1400</c:v>
                </c:pt>
                <c:pt idx="10">
                  <c:v>1900</c:v>
                </c:pt>
                <c:pt idx="11">
                  <c:v>2100</c:v>
                </c:pt>
                <c:pt idx="12">
                  <c:v>2300</c:v>
                </c:pt>
                <c:pt idx="13">
                  <c:v>100</c:v>
                </c:pt>
                <c:pt idx="14">
                  <c:v>500</c:v>
                </c:pt>
                <c:pt idx="15">
                  <c:v>700</c:v>
                </c:pt>
                <c:pt idx="16">
                  <c:v>2000</c:v>
                </c:pt>
                <c:pt idx="17">
                  <c:v>2400</c:v>
                </c:pt>
                <c:pt idx="18">
                  <c:v>200</c:v>
                </c:pt>
                <c:pt idx="19">
                  <c:v>600</c:v>
                </c:pt>
                <c:pt idx="20">
                  <c:v>900</c:v>
                </c:pt>
                <c:pt idx="21">
                  <c:v>1000</c:v>
                </c:pt>
                <c:pt idx="22">
                  <c:v>1100</c:v>
                </c:pt>
                <c:pt idx="23">
                  <c:v>2200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'127_Morphy_400voxels'!$F$2:$F$26</c15:sqref>
                  </c15:fullRef>
                </c:ext>
              </c:extLst>
              <c:f>('127_Morphy_400voxels'!$F$2:$F$19,'127_Morphy_400voxels'!$F$21:$F$26)</c:f>
              <c:numCache>
                <c:formatCode>0.00%</c:formatCode>
                <c:ptCount val="24"/>
                <c:pt idx="0">
                  <c:v>0.1111111111111111</c:v>
                </c:pt>
                <c:pt idx="1">
                  <c:v>0.22222222222222221</c:v>
                </c:pt>
                <c:pt idx="2">
                  <c:v>0.33333333333333331</c:v>
                </c:pt>
                <c:pt idx="3">
                  <c:v>0.4</c:v>
                </c:pt>
                <c:pt idx="4">
                  <c:v>0.46666666666666667</c:v>
                </c:pt>
                <c:pt idx="5">
                  <c:v>0.53333333333333333</c:v>
                </c:pt>
                <c:pt idx="6">
                  <c:v>0.6</c:v>
                </c:pt>
                <c:pt idx="7">
                  <c:v>0.64444444444444449</c:v>
                </c:pt>
                <c:pt idx="8">
                  <c:v>0.68888888888888888</c:v>
                </c:pt>
                <c:pt idx="9">
                  <c:v>0.73333333333333328</c:v>
                </c:pt>
                <c:pt idx="10">
                  <c:v>0.77777777777777779</c:v>
                </c:pt>
                <c:pt idx="11">
                  <c:v>0.82222222222222219</c:v>
                </c:pt>
                <c:pt idx="12">
                  <c:v>0.8666666666666667</c:v>
                </c:pt>
                <c:pt idx="13">
                  <c:v>0.88888888888888884</c:v>
                </c:pt>
                <c:pt idx="14">
                  <c:v>0.91111111111111109</c:v>
                </c:pt>
                <c:pt idx="15">
                  <c:v>0.93333333333333335</c:v>
                </c:pt>
                <c:pt idx="16">
                  <c:v>0.9555555555555556</c:v>
                </c:pt>
                <c:pt idx="17">
                  <c:v>0.97777777777777775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97F-41A6-9D0F-EEEFE96AE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3389712"/>
        <c:axId val="1341573088"/>
      </c:lineChart>
      <c:catAx>
        <c:axId val="12834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800" b="1" i="0" baseline="0">
                    <a:effectLst/>
                  </a:rPr>
                  <a:t>Permeability (mD)</a:t>
                </a:r>
                <a:endParaRPr lang="en-US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41569760"/>
        <c:crosses val="autoZero"/>
        <c:auto val="1"/>
        <c:lblAlgn val="ctr"/>
        <c:lblOffset val="100"/>
        <c:noMultiLvlLbl val="0"/>
      </c:catAx>
      <c:valAx>
        <c:axId val="13415697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83404512"/>
        <c:crosses val="autoZero"/>
        <c:crossBetween val="between"/>
      </c:valAx>
      <c:valAx>
        <c:axId val="1341573088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283389712"/>
        <c:crosses val="max"/>
        <c:crossBetween val="between"/>
      </c:valAx>
      <c:catAx>
        <c:axId val="1283389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41573088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 of Mini Plug 127_400 Permeability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'127_Morphy_400voxels'!$B$1</c:f>
              <c:strCache>
                <c:ptCount val="1"/>
                <c:pt idx="0">
                  <c:v>Frequency</c:v>
                </c:pt>
              </c:strCache>
            </c:strRef>
          </c:tx>
          <c:invertIfNegative val="0"/>
          <c:cat>
            <c:numRef>
              <c:f>'127_Morphy_400voxels'!$A$2:$A$25</c:f>
              <c:numCache>
                <c:formatCode>General</c:formatCode>
                <c:ptCount val="24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</c:numCache>
            </c:numRef>
          </c:cat>
          <c:val>
            <c:numRef>
              <c:f>'127_Morphy_400voxels'!$B$2:$B$25</c:f>
              <c:numCache>
                <c:formatCode>General</c:formatCode>
                <c:ptCount val="24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</c:v>
                </c:pt>
                <c:pt idx="12">
                  <c:v>5</c:v>
                </c:pt>
                <c:pt idx="13">
                  <c:v>2</c:v>
                </c:pt>
                <c:pt idx="14">
                  <c:v>3</c:v>
                </c:pt>
                <c:pt idx="15">
                  <c:v>3</c:v>
                </c:pt>
                <c:pt idx="16">
                  <c:v>5</c:v>
                </c:pt>
                <c:pt idx="17">
                  <c:v>5</c:v>
                </c:pt>
                <c:pt idx="18">
                  <c:v>2</c:v>
                </c:pt>
                <c:pt idx="19">
                  <c:v>1</c:v>
                </c:pt>
                <c:pt idx="20">
                  <c:v>2</c:v>
                </c:pt>
                <c:pt idx="21">
                  <c:v>0</c:v>
                </c:pt>
                <c:pt idx="22">
                  <c:v>2</c:v>
                </c:pt>
                <c:pt idx="2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36-4FC4-8493-104C8A0181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3404512"/>
        <c:axId val="1341569760"/>
      </c:barChart>
      <c:lineChart>
        <c:grouping val="standard"/>
        <c:varyColors val="0"/>
        <c:ser>
          <c:idx val="1"/>
          <c:order val="1"/>
          <c:tx>
            <c:v>Cumulative %</c:v>
          </c:tx>
          <c:cat>
            <c:numRef>
              <c:f>'127_Morphy_400voxels'!$A$2:$A$25</c:f>
              <c:numCache>
                <c:formatCode>General</c:formatCode>
                <c:ptCount val="24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</c:numCache>
            </c:numRef>
          </c:cat>
          <c:val>
            <c:numRef>
              <c:f>'127_Morphy_400voxels'!$C$2:$C$25</c:f>
              <c:numCache>
                <c:formatCode>0.00%</c:formatCode>
                <c:ptCount val="24"/>
                <c:pt idx="0">
                  <c:v>2.2222222222222223E-2</c:v>
                </c:pt>
                <c:pt idx="1">
                  <c:v>2.2222222222222223E-2</c:v>
                </c:pt>
                <c:pt idx="2">
                  <c:v>6.6666666666666666E-2</c:v>
                </c:pt>
                <c:pt idx="3">
                  <c:v>0.1111111111111111</c:v>
                </c:pt>
                <c:pt idx="4">
                  <c:v>0.13333333333333333</c:v>
                </c:pt>
                <c:pt idx="5">
                  <c:v>0.13333333333333333</c:v>
                </c:pt>
                <c:pt idx="6">
                  <c:v>0.15555555555555556</c:v>
                </c:pt>
                <c:pt idx="7">
                  <c:v>0.22222222222222221</c:v>
                </c:pt>
                <c:pt idx="8">
                  <c:v>0.22222222222222221</c:v>
                </c:pt>
                <c:pt idx="9">
                  <c:v>0.22222222222222221</c:v>
                </c:pt>
                <c:pt idx="10">
                  <c:v>0.22222222222222221</c:v>
                </c:pt>
                <c:pt idx="11">
                  <c:v>0.28888888888888886</c:v>
                </c:pt>
                <c:pt idx="12">
                  <c:v>0.4</c:v>
                </c:pt>
                <c:pt idx="13">
                  <c:v>0.44444444444444442</c:v>
                </c:pt>
                <c:pt idx="14">
                  <c:v>0.51111111111111107</c:v>
                </c:pt>
                <c:pt idx="15">
                  <c:v>0.57777777777777772</c:v>
                </c:pt>
                <c:pt idx="16">
                  <c:v>0.68888888888888888</c:v>
                </c:pt>
                <c:pt idx="17">
                  <c:v>0.8</c:v>
                </c:pt>
                <c:pt idx="18">
                  <c:v>0.84444444444444444</c:v>
                </c:pt>
                <c:pt idx="19">
                  <c:v>0.8666666666666667</c:v>
                </c:pt>
                <c:pt idx="20">
                  <c:v>0.91111111111111109</c:v>
                </c:pt>
                <c:pt idx="21">
                  <c:v>0.91111111111111109</c:v>
                </c:pt>
                <c:pt idx="22">
                  <c:v>0.9555555555555556</c:v>
                </c:pt>
                <c:pt idx="23">
                  <c:v>0.97777777777777775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36-4FC4-8493-104C8A0181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83389712"/>
        <c:axId val="1341573088"/>
      </c:lineChart>
      <c:catAx>
        <c:axId val="12834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800" b="1" i="0" baseline="0">
                    <a:effectLst/>
                  </a:rPr>
                  <a:t>Permeability (mD)</a:t>
                </a:r>
                <a:endParaRPr lang="en-US">
                  <a:effectLst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41569760"/>
        <c:crosses val="autoZero"/>
        <c:auto val="1"/>
        <c:lblAlgn val="ctr"/>
        <c:lblOffset val="100"/>
        <c:noMultiLvlLbl val="0"/>
      </c:catAx>
      <c:valAx>
        <c:axId val="13415697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83404512"/>
        <c:crosses val="autoZero"/>
        <c:crossBetween val="between"/>
      </c:valAx>
      <c:valAx>
        <c:axId val="1341573088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crossAx val="1283389712"/>
        <c:crosses val="max"/>
        <c:crossBetween val="between"/>
      </c:valAx>
      <c:catAx>
        <c:axId val="1283389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41573088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Histogram of Core Plug (NER) and Mini Plug 127 (MORPHY) Permeability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'127_NER and MORPHY Histogram'!$D$1</c:f>
              <c:strCache>
                <c:ptCount val="1"/>
                <c:pt idx="0">
                  <c:v>Morphy_300voxels3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'127_NER and MORPHY Histogram'!$B$2:$B$25</c:f>
              <c:numCache>
                <c:formatCode>General</c:formatCode>
                <c:ptCount val="24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</c:numCache>
            </c:numRef>
          </c:cat>
          <c:val>
            <c:numRef>
              <c:f>'127_NER and MORPHY Histogram'!$D$2:$D$25</c:f>
              <c:numCache>
                <c:formatCode>General</c:formatCode>
                <c:ptCount val="24"/>
                <c:pt idx="0">
                  <c:v>3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0</c:v>
                </c:pt>
                <c:pt idx="8">
                  <c:v>2</c:v>
                </c:pt>
                <c:pt idx="9">
                  <c:v>5</c:v>
                </c:pt>
                <c:pt idx="10">
                  <c:v>2</c:v>
                </c:pt>
                <c:pt idx="11">
                  <c:v>1</c:v>
                </c:pt>
                <c:pt idx="12">
                  <c:v>5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4</c:v>
                </c:pt>
                <c:pt idx="17">
                  <c:v>5</c:v>
                </c:pt>
                <c:pt idx="18">
                  <c:v>3</c:v>
                </c:pt>
                <c:pt idx="19">
                  <c:v>5</c:v>
                </c:pt>
                <c:pt idx="20">
                  <c:v>1</c:v>
                </c:pt>
                <c:pt idx="21">
                  <c:v>0</c:v>
                </c:pt>
                <c:pt idx="22">
                  <c:v>2</c:v>
                </c:pt>
                <c:pt idx="2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09-4DD1-ABD1-08B93ADC3F4E}"/>
            </c:ext>
          </c:extLst>
        </c:ser>
        <c:ser>
          <c:idx val="2"/>
          <c:order val="1"/>
          <c:tx>
            <c:strRef>
              <c:f>'127_NER and MORPHY Histogram'!$E$1</c:f>
              <c:strCache>
                <c:ptCount val="1"/>
                <c:pt idx="0">
                  <c:v>Morphy_400voxels3</c:v>
                </c:pt>
              </c:strCache>
              <c:extLst xmlns:c15="http://schemas.microsoft.com/office/drawing/2012/chart"/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'127_NER and MORPHY Histogram'!$B$2:$B$25</c:f>
              <c:numCache>
                <c:formatCode>General</c:formatCode>
                <c:ptCount val="24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</c:numCache>
              <c:extLst xmlns:c15="http://schemas.microsoft.com/office/drawing/2012/chart"/>
            </c:numRef>
          </c:cat>
          <c:val>
            <c:numRef>
              <c:f>'127_NER and MORPHY Histogram'!$E$2:$E$25</c:f>
              <c:numCache>
                <c:formatCode>General</c:formatCode>
                <c:ptCount val="24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</c:v>
                </c:pt>
                <c:pt idx="12">
                  <c:v>5</c:v>
                </c:pt>
                <c:pt idx="13">
                  <c:v>2</c:v>
                </c:pt>
                <c:pt idx="14">
                  <c:v>3</c:v>
                </c:pt>
                <c:pt idx="15">
                  <c:v>3</c:v>
                </c:pt>
                <c:pt idx="16">
                  <c:v>5</c:v>
                </c:pt>
                <c:pt idx="17">
                  <c:v>5</c:v>
                </c:pt>
                <c:pt idx="18">
                  <c:v>2</c:v>
                </c:pt>
                <c:pt idx="19">
                  <c:v>1</c:v>
                </c:pt>
                <c:pt idx="20">
                  <c:v>2</c:v>
                </c:pt>
                <c:pt idx="21">
                  <c:v>0</c:v>
                </c:pt>
                <c:pt idx="22">
                  <c:v>2</c:v>
                </c:pt>
                <c:pt idx="23">
                  <c:v>1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5409-4DD1-ABD1-08B93ADC3F4E}"/>
            </c:ext>
          </c:extLst>
        </c:ser>
        <c:ser>
          <c:idx val="0"/>
          <c:order val="2"/>
          <c:tx>
            <c:strRef>
              <c:f>'127_NER and MORPHY Histogram'!$C$1</c:f>
              <c:strCache>
                <c:ptCount val="1"/>
                <c:pt idx="0">
                  <c:v>127_NER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'127_NER and MORPHY Histogram'!$B$2:$B$25</c:f>
              <c:numCache>
                <c:formatCode>General</c:formatCode>
                <c:ptCount val="24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</c:numCache>
            </c:numRef>
          </c:cat>
          <c:val>
            <c:numRef>
              <c:f>'127_NER and MORPHY Histogram'!$C$2:$C$25</c:f>
              <c:numCache>
                <c:formatCode>General</c:formatCode>
                <c:ptCount val="24"/>
                <c:pt idx="0">
                  <c:v>0</c:v>
                </c:pt>
                <c:pt idx="1">
                  <c:v>12</c:v>
                </c:pt>
                <c:pt idx="2">
                  <c:v>12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9</c:v>
                </c:pt>
                <c:pt idx="8">
                  <c:v>6</c:v>
                </c:pt>
                <c:pt idx="9">
                  <c:v>5</c:v>
                </c:pt>
                <c:pt idx="10">
                  <c:v>11</c:v>
                </c:pt>
                <c:pt idx="11">
                  <c:v>14</c:v>
                </c:pt>
                <c:pt idx="12">
                  <c:v>9</c:v>
                </c:pt>
                <c:pt idx="13">
                  <c:v>13</c:v>
                </c:pt>
                <c:pt idx="14">
                  <c:v>18</c:v>
                </c:pt>
                <c:pt idx="15">
                  <c:v>21</c:v>
                </c:pt>
                <c:pt idx="16">
                  <c:v>13</c:v>
                </c:pt>
                <c:pt idx="17">
                  <c:v>19</c:v>
                </c:pt>
                <c:pt idx="18">
                  <c:v>11</c:v>
                </c:pt>
                <c:pt idx="19">
                  <c:v>16</c:v>
                </c:pt>
                <c:pt idx="20">
                  <c:v>18</c:v>
                </c:pt>
                <c:pt idx="21">
                  <c:v>14</c:v>
                </c:pt>
                <c:pt idx="22">
                  <c:v>15</c:v>
                </c:pt>
                <c:pt idx="23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09-4DD1-ABD1-08B93ADC3F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40113152"/>
        <c:axId val="1018444960"/>
        <c:extLst/>
      </c:barChart>
      <c:catAx>
        <c:axId val="1540113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 b="1" i="0" baseline="0">
                    <a:effectLst/>
                  </a:rPr>
                  <a:t>Permeability (mD)</a:t>
                </a:r>
                <a:endParaRPr lang="en-US">
                  <a:effectLst/>
                </a:endParaRPr>
              </a:p>
            </c:rich>
          </c:tx>
          <c:layout>
            <c:manualLayout>
              <c:xMode val="edge"/>
              <c:yMode val="edge"/>
              <c:x val="0.42334754163657062"/>
              <c:y val="0.8276647858288969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8444960"/>
        <c:crosses val="autoZero"/>
        <c:auto val="1"/>
        <c:lblAlgn val="ctr"/>
        <c:lblOffset val="100"/>
        <c:noMultiLvlLbl val="0"/>
      </c:catAx>
      <c:valAx>
        <c:axId val="1018444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0113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Historgram of </a:t>
            </a:r>
            <a:r>
              <a:rPr lang="en-US" baseline="0"/>
              <a:t>Morphy (300 vs 400 voxels) Permeability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'127_NER and MORPHY Histogram'!$D$1</c:f>
              <c:strCache>
                <c:ptCount val="1"/>
                <c:pt idx="0">
                  <c:v>Morphy_300voxels3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'127_NER and MORPHY Histogram'!$B$2:$B$25</c:f>
              <c:numCache>
                <c:formatCode>General</c:formatCode>
                <c:ptCount val="24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</c:numCache>
            </c:numRef>
          </c:cat>
          <c:val>
            <c:numRef>
              <c:f>'127_NER and MORPHY Histogram'!$D$2:$D$25</c:f>
              <c:numCache>
                <c:formatCode>General</c:formatCode>
                <c:ptCount val="24"/>
                <c:pt idx="0">
                  <c:v>3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0</c:v>
                </c:pt>
                <c:pt idx="8">
                  <c:v>2</c:v>
                </c:pt>
                <c:pt idx="9">
                  <c:v>5</c:v>
                </c:pt>
                <c:pt idx="10">
                  <c:v>2</c:v>
                </c:pt>
                <c:pt idx="11">
                  <c:v>1</c:v>
                </c:pt>
                <c:pt idx="12">
                  <c:v>5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4</c:v>
                </c:pt>
                <c:pt idx="17">
                  <c:v>5</c:v>
                </c:pt>
                <c:pt idx="18">
                  <c:v>3</c:v>
                </c:pt>
                <c:pt idx="19">
                  <c:v>5</c:v>
                </c:pt>
                <c:pt idx="20">
                  <c:v>1</c:v>
                </c:pt>
                <c:pt idx="21">
                  <c:v>0</c:v>
                </c:pt>
                <c:pt idx="22">
                  <c:v>2</c:v>
                </c:pt>
                <c:pt idx="2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25-4DAC-A30E-B4F74C73E60D}"/>
            </c:ext>
          </c:extLst>
        </c:ser>
        <c:ser>
          <c:idx val="2"/>
          <c:order val="1"/>
          <c:tx>
            <c:strRef>
              <c:f>'127_NER and MORPHY Histogram'!$E$1</c:f>
              <c:strCache>
                <c:ptCount val="1"/>
                <c:pt idx="0">
                  <c:v>Morphy_400voxels3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'127_NER and MORPHY Histogram'!$B$2:$B$25</c:f>
              <c:numCache>
                <c:formatCode>General</c:formatCode>
                <c:ptCount val="24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  <c:pt idx="12">
                  <c:v>1300</c:v>
                </c:pt>
                <c:pt idx="13">
                  <c:v>1400</c:v>
                </c:pt>
                <c:pt idx="14">
                  <c:v>1500</c:v>
                </c:pt>
                <c:pt idx="15">
                  <c:v>1600</c:v>
                </c:pt>
                <c:pt idx="16">
                  <c:v>1700</c:v>
                </c:pt>
                <c:pt idx="17">
                  <c:v>1800</c:v>
                </c:pt>
                <c:pt idx="18">
                  <c:v>1900</c:v>
                </c:pt>
                <c:pt idx="19">
                  <c:v>2000</c:v>
                </c:pt>
                <c:pt idx="20">
                  <c:v>2100</c:v>
                </c:pt>
                <c:pt idx="21">
                  <c:v>2200</c:v>
                </c:pt>
                <c:pt idx="22">
                  <c:v>2300</c:v>
                </c:pt>
                <c:pt idx="23">
                  <c:v>2400</c:v>
                </c:pt>
              </c:numCache>
            </c:numRef>
          </c:cat>
          <c:val>
            <c:numRef>
              <c:f>'127_NER and MORPHY Histogram'!$E$2:$E$25</c:f>
              <c:numCache>
                <c:formatCode>General</c:formatCode>
                <c:ptCount val="24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</c:v>
                </c:pt>
                <c:pt idx="12">
                  <c:v>5</c:v>
                </c:pt>
                <c:pt idx="13">
                  <c:v>2</c:v>
                </c:pt>
                <c:pt idx="14">
                  <c:v>3</c:v>
                </c:pt>
                <c:pt idx="15">
                  <c:v>3</c:v>
                </c:pt>
                <c:pt idx="16">
                  <c:v>5</c:v>
                </c:pt>
                <c:pt idx="17">
                  <c:v>5</c:v>
                </c:pt>
                <c:pt idx="18">
                  <c:v>2</c:v>
                </c:pt>
                <c:pt idx="19">
                  <c:v>1</c:v>
                </c:pt>
                <c:pt idx="20">
                  <c:v>2</c:v>
                </c:pt>
                <c:pt idx="21">
                  <c:v>0</c:v>
                </c:pt>
                <c:pt idx="22">
                  <c:v>2</c:v>
                </c:pt>
                <c:pt idx="2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25-4DAC-A30E-B4F74C73E6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40113152"/>
        <c:axId val="1018444960"/>
      </c:barChart>
      <c:catAx>
        <c:axId val="15401131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 b="1" i="0" baseline="0">
                    <a:effectLst/>
                  </a:rPr>
                  <a:t>Permeability (mD)</a:t>
                </a:r>
                <a:endParaRPr lang="en-US">
                  <a:effectLst/>
                </a:endParaRPr>
              </a:p>
            </c:rich>
          </c:tx>
          <c:layout>
            <c:manualLayout>
              <c:xMode val="edge"/>
              <c:yMode val="edge"/>
              <c:x val="0.42334754163657062"/>
              <c:y val="0.8276647858288969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8444960"/>
        <c:crosses val="autoZero"/>
        <c:auto val="1"/>
        <c:lblAlgn val="ctr"/>
        <c:lblOffset val="100"/>
        <c:noMultiLvlLbl val="0"/>
      </c:catAx>
      <c:valAx>
        <c:axId val="1018444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0113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Histogram of Core</a:t>
            </a:r>
            <a:r>
              <a:rPr lang="en-US" baseline="0"/>
              <a:t> </a:t>
            </a:r>
            <a:r>
              <a:rPr lang="en-US"/>
              <a:t>Plug (NER) and Mini Plug 127 (MORPHY) Permeability by Percentage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'127_NER and MORPHY Histogram'!$G$1</c:f>
              <c:strCache>
                <c:ptCount val="1"/>
                <c:pt idx="0">
                  <c:v>127_NER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'127_NER and MORPHY Histogram'!$B$2:$B$25</c15:sqref>
                  </c15:fullRef>
                </c:ext>
              </c:extLst>
              <c:f>('127_NER and MORPHY Histogram'!$B$2,'127_NER and MORPHY Histogram'!$B$11:$B$25)</c:f>
              <c:numCache>
                <c:formatCode>General</c:formatCode>
                <c:ptCount val="16"/>
                <c:pt idx="0">
                  <c:v>100</c:v>
                </c:pt>
                <c:pt idx="1">
                  <c:v>1000</c:v>
                </c:pt>
                <c:pt idx="2">
                  <c:v>1100</c:v>
                </c:pt>
                <c:pt idx="3">
                  <c:v>1200</c:v>
                </c:pt>
                <c:pt idx="4">
                  <c:v>1300</c:v>
                </c:pt>
                <c:pt idx="5">
                  <c:v>1400</c:v>
                </c:pt>
                <c:pt idx="6">
                  <c:v>1500</c:v>
                </c:pt>
                <c:pt idx="7">
                  <c:v>1600</c:v>
                </c:pt>
                <c:pt idx="8">
                  <c:v>1700</c:v>
                </c:pt>
                <c:pt idx="9">
                  <c:v>1800</c:v>
                </c:pt>
                <c:pt idx="10">
                  <c:v>1900</c:v>
                </c:pt>
                <c:pt idx="11">
                  <c:v>2000</c:v>
                </c:pt>
                <c:pt idx="12">
                  <c:v>2100</c:v>
                </c:pt>
                <c:pt idx="13">
                  <c:v>2200</c:v>
                </c:pt>
                <c:pt idx="14">
                  <c:v>2300</c:v>
                </c:pt>
                <c:pt idx="15">
                  <c:v>2400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'127_NER and MORPHY Histogram'!$G$2:$G$25</c15:sqref>
                  </c15:fullRef>
                </c:ext>
              </c:extLst>
              <c:f>('127_NER and MORPHY Histogram'!$G$2,'127_NER and MORPHY Histogram'!$G$11:$G$25)</c:f>
              <c:numCache>
                <c:formatCode>0.00%</c:formatCode>
                <c:ptCount val="16"/>
                <c:pt idx="0">
                  <c:v>0</c:v>
                </c:pt>
                <c:pt idx="1">
                  <c:v>1.9305019305019305E-2</c:v>
                </c:pt>
                <c:pt idx="2">
                  <c:v>4.2471042471042469E-2</c:v>
                </c:pt>
                <c:pt idx="3">
                  <c:v>5.4054054054054057E-2</c:v>
                </c:pt>
                <c:pt idx="4">
                  <c:v>3.4749034749034749E-2</c:v>
                </c:pt>
                <c:pt idx="5">
                  <c:v>5.019305019305019E-2</c:v>
                </c:pt>
                <c:pt idx="6">
                  <c:v>6.9498069498069498E-2</c:v>
                </c:pt>
                <c:pt idx="7">
                  <c:v>8.1081081081081086E-2</c:v>
                </c:pt>
                <c:pt idx="8">
                  <c:v>5.019305019305019E-2</c:v>
                </c:pt>
                <c:pt idx="9">
                  <c:v>7.3359073359073365E-2</c:v>
                </c:pt>
                <c:pt idx="10">
                  <c:v>4.2471042471042469E-2</c:v>
                </c:pt>
                <c:pt idx="11">
                  <c:v>6.1776061776061778E-2</c:v>
                </c:pt>
                <c:pt idx="12">
                  <c:v>6.9498069498069498E-2</c:v>
                </c:pt>
                <c:pt idx="13">
                  <c:v>5.4054054054054057E-2</c:v>
                </c:pt>
                <c:pt idx="14">
                  <c:v>5.7915057915057917E-2</c:v>
                </c:pt>
                <c:pt idx="15">
                  <c:v>3.0888030888030889E-2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13-4664-821B-95B9B8378200}"/>
            </c:ext>
          </c:extLst>
        </c:ser>
        <c:ser>
          <c:idx val="1"/>
          <c:order val="1"/>
          <c:tx>
            <c:strRef>
              <c:f>'127_NER and MORPHY Histogram'!$H$1</c:f>
              <c:strCache>
                <c:ptCount val="1"/>
                <c:pt idx="0">
                  <c:v>Morphy_300voxels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'127_NER and MORPHY Histogram'!$B$2:$B$25</c15:sqref>
                  </c15:fullRef>
                </c:ext>
              </c:extLst>
              <c:f>('127_NER and MORPHY Histogram'!$B$2,'127_NER and MORPHY Histogram'!$B$11:$B$25)</c:f>
              <c:numCache>
                <c:formatCode>General</c:formatCode>
                <c:ptCount val="16"/>
                <c:pt idx="0">
                  <c:v>100</c:v>
                </c:pt>
                <c:pt idx="1">
                  <c:v>1000</c:v>
                </c:pt>
                <c:pt idx="2">
                  <c:v>1100</c:v>
                </c:pt>
                <c:pt idx="3">
                  <c:v>1200</c:v>
                </c:pt>
                <c:pt idx="4">
                  <c:v>1300</c:v>
                </c:pt>
                <c:pt idx="5">
                  <c:v>1400</c:v>
                </c:pt>
                <c:pt idx="6">
                  <c:v>1500</c:v>
                </c:pt>
                <c:pt idx="7">
                  <c:v>1600</c:v>
                </c:pt>
                <c:pt idx="8">
                  <c:v>1700</c:v>
                </c:pt>
                <c:pt idx="9">
                  <c:v>1800</c:v>
                </c:pt>
                <c:pt idx="10">
                  <c:v>1900</c:v>
                </c:pt>
                <c:pt idx="11">
                  <c:v>2000</c:v>
                </c:pt>
                <c:pt idx="12">
                  <c:v>2100</c:v>
                </c:pt>
                <c:pt idx="13">
                  <c:v>2200</c:v>
                </c:pt>
                <c:pt idx="14">
                  <c:v>2300</c:v>
                </c:pt>
                <c:pt idx="15">
                  <c:v>2400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'127_NER and MORPHY Histogram'!$H$2:$H$25</c15:sqref>
                  </c15:fullRef>
                </c:ext>
              </c:extLst>
              <c:f>('127_NER and MORPHY Histogram'!$H$2,'127_NER and MORPHY Histogram'!$H$11:$H$25)</c:f>
              <c:numCache>
                <c:formatCode>0.00%</c:formatCode>
                <c:ptCount val="16"/>
                <c:pt idx="0">
                  <c:v>5.1724137931034482E-2</c:v>
                </c:pt>
                <c:pt idx="1">
                  <c:v>8.6206896551724144E-2</c:v>
                </c:pt>
                <c:pt idx="2">
                  <c:v>3.4482758620689655E-2</c:v>
                </c:pt>
                <c:pt idx="3">
                  <c:v>1.7241379310344827E-2</c:v>
                </c:pt>
                <c:pt idx="4">
                  <c:v>8.6206896551724144E-2</c:v>
                </c:pt>
                <c:pt idx="5">
                  <c:v>5.1724137931034482E-2</c:v>
                </c:pt>
                <c:pt idx="6">
                  <c:v>6.8965517241379309E-2</c:v>
                </c:pt>
                <c:pt idx="7">
                  <c:v>8.6206896551724144E-2</c:v>
                </c:pt>
                <c:pt idx="8">
                  <c:v>6.8965517241379309E-2</c:v>
                </c:pt>
                <c:pt idx="9">
                  <c:v>8.6206896551724144E-2</c:v>
                </c:pt>
                <c:pt idx="10">
                  <c:v>5.1724137931034482E-2</c:v>
                </c:pt>
                <c:pt idx="11">
                  <c:v>8.6206896551724144E-2</c:v>
                </c:pt>
                <c:pt idx="12">
                  <c:v>1.7241379310344827E-2</c:v>
                </c:pt>
                <c:pt idx="13">
                  <c:v>0</c:v>
                </c:pt>
                <c:pt idx="14">
                  <c:v>3.4482758620689655E-2</c:v>
                </c:pt>
                <c:pt idx="15">
                  <c:v>1.7241379310344827E-2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813-4664-821B-95B9B8378200}"/>
            </c:ext>
          </c:extLst>
        </c:ser>
        <c:ser>
          <c:idx val="2"/>
          <c:order val="2"/>
          <c:tx>
            <c:strRef>
              <c:f>'127_NER and MORPHY Histogram'!$I$1</c:f>
              <c:strCache>
                <c:ptCount val="1"/>
                <c:pt idx="0">
                  <c:v>Morphy_400voxels</c:v>
                </c:pt>
              </c:strCache>
              <c:extLst xmlns:c15="http://schemas.microsoft.com/office/drawing/2012/chart"/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'127_NER and MORPHY Histogram'!$B$2:$B$25</c15:sqref>
                  </c15:fullRef>
                </c:ext>
              </c:extLst>
              <c:f>('127_NER and MORPHY Histogram'!$B$2,'127_NER and MORPHY Histogram'!$B$11:$B$25)</c:f>
              <c:numCache>
                <c:formatCode>General</c:formatCode>
                <c:ptCount val="16"/>
                <c:pt idx="0">
                  <c:v>100</c:v>
                </c:pt>
                <c:pt idx="1">
                  <c:v>1000</c:v>
                </c:pt>
                <c:pt idx="2">
                  <c:v>1100</c:v>
                </c:pt>
                <c:pt idx="3">
                  <c:v>1200</c:v>
                </c:pt>
                <c:pt idx="4">
                  <c:v>1300</c:v>
                </c:pt>
                <c:pt idx="5">
                  <c:v>1400</c:v>
                </c:pt>
                <c:pt idx="6">
                  <c:v>1500</c:v>
                </c:pt>
                <c:pt idx="7">
                  <c:v>1600</c:v>
                </c:pt>
                <c:pt idx="8">
                  <c:v>1700</c:v>
                </c:pt>
                <c:pt idx="9">
                  <c:v>1800</c:v>
                </c:pt>
                <c:pt idx="10">
                  <c:v>1900</c:v>
                </c:pt>
                <c:pt idx="11">
                  <c:v>2000</c:v>
                </c:pt>
                <c:pt idx="12">
                  <c:v>2100</c:v>
                </c:pt>
                <c:pt idx="13">
                  <c:v>2200</c:v>
                </c:pt>
                <c:pt idx="14">
                  <c:v>2300</c:v>
                </c:pt>
                <c:pt idx="15">
                  <c:v>2400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'127_NER and MORPHY Histogram'!$I$2:$I$25</c15:sqref>
                  </c15:fullRef>
                </c:ext>
              </c:extLst>
              <c:f>('127_NER and MORPHY Histogram'!$I$2,'127_NER and MORPHY Histogram'!$I$11:$I$25)</c:f>
              <c:numCache>
                <c:formatCode>0.00%</c:formatCode>
                <c:ptCount val="16"/>
                <c:pt idx="0">
                  <c:v>2.2727272727272728E-2</c:v>
                </c:pt>
                <c:pt idx="1">
                  <c:v>0</c:v>
                </c:pt>
                <c:pt idx="2">
                  <c:v>0</c:v>
                </c:pt>
                <c:pt idx="3">
                  <c:v>6.8181818181818177E-2</c:v>
                </c:pt>
                <c:pt idx="4">
                  <c:v>0.11363636363636363</c:v>
                </c:pt>
                <c:pt idx="5">
                  <c:v>4.5454545454545456E-2</c:v>
                </c:pt>
                <c:pt idx="6">
                  <c:v>6.8181818181818177E-2</c:v>
                </c:pt>
                <c:pt idx="7">
                  <c:v>6.8181818181818177E-2</c:v>
                </c:pt>
                <c:pt idx="8">
                  <c:v>0.11363636363636363</c:v>
                </c:pt>
                <c:pt idx="9">
                  <c:v>0.11363636363636363</c:v>
                </c:pt>
                <c:pt idx="10">
                  <c:v>4.5454545454545456E-2</c:v>
                </c:pt>
                <c:pt idx="11">
                  <c:v>2.2727272727272728E-2</c:v>
                </c:pt>
                <c:pt idx="12">
                  <c:v>4.5454545454545456E-2</c:v>
                </c:pt>
                <c:pt idx="13">
                  <c:v>0</c:v>
                </c:pt>
                <c:pt idx="14">
                  <c:v>4.5454545454545456E-2</c:v>
                </c:pt>
                <c:pt idx="15">
                  <c:v>2.2727272727272728E-2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1813-4664-821B-95B9B83782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4257416"/>
        <c:axId val="574251184"/>
        <c:extLst/>
      </c:barChart>
      <c:catAx>
        <c:axId val="574257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Permeability(mD)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1184"/>
        <c:crosses val="autoZero"/>
        <c:auto val="1"/>
        <c:lblAlgn val="ctr"/>
        <c:lblOffset val="100"/>
        <c:noMultiLvlLbl val="0"/>
      </c:catAx>
      <c:valAx>
        <c:axId val="574251184"/>
        <c:scaling>
          <c:orientation val="minMax"/>
          <c:max val="0.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7416"/>
        <c:crosses val="autoZero"/>
        <c:crossBetween val="between"/>
        <c:majorUnit val="5.000000000000001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Times New Roman" panose="02020603050405020304" pitchFamily="18" charset="0"/>
                <a:cs typeface="Times New Roman" panose="02020603050405020304" pitchFamily="18" charset="0"/>
              </a:rPr>
              <a:t>Histogram of DCA and NER Permeability Data for</a:t>
            </a:r>
            <a:r>
              <a:rPr lang="en-US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all samples</a:t>
            </a:r>
            <a:endParaRPr lang="en-US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'127vs148'!$L$1</c:f>
              <c:strCache>
                <c:ptCount val="1"/>
                <c:pt idx="0">
                  <c:v>148_300voxels3_3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'127vs148'!$A$2:$A$35</c15:sqref>
                  </c15:fullRef>
                </c:ext>
              </c:extLst>
              <c:f>('127vs148'!$A$2:$A$8,'127vs148'!$A$11:$A$22,'127vs148'!$A$35)</c:f>
              <c:numCache>
                <c:formatCode>General</c:formatCode>
                <c:ptCount val="20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300</c:v>
                </c:pt>
                <c:pt idx="6">
                  <c:v>400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3100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'127vs148'!$L$2:$L$35</c15:sqref>
                  </c15:fullRef>
                </c:ext>
              </c:extLst>
              <c:f>('127vs148'!$L$2:$L$8,'127vs148'!$L$11:$L$22,'127vs148'!$L$35)</c:f>
              <c:numCache>
                <c:formatCode>0.00%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1.5873015873015872E-2</c:v>
                </c:pt>
                <c:pt idx="5">
                  <c:v>1.5873015873015872E-2</c:v>
                </c:pt>
                <c:pt idx="6">
                  <c:v>6.3492063492063489E-2</c:v>
                </c:pt>
                <c:pt idx="7">
                  <c:v>0.12698412698412698</c:v>
                </c:pt>
                <c:pt idx="8">
                  <c:v>9.5238095238095233E-2</c:v>
                </c:pt>
                <c:pt idx="9">
                  <c:v>0.15873015873015872</c:v>
                </c:pt>
                <c:pt idx="10">
                  <c:v>0.12698412698412698</c:v>
                </c:pt>
                <c:pt idx="11">
                  <c:v>0.14285714285714285</c:v>
                </c:pt>
                <c:pt idx="12">
                  <c:v>9.5238095238095233E-2</c:v>
                </c:pt>
                <c:pt idx="13">
                  <c:v>4.7619047619047616E-2</c:v>
                </c:pt>
                <c:pt idx="14">
                  <c:v>3.1746031746031744E-2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90B8-4A8E-A3A4-2DF8050A573D}"/>
            </c:ext>
          </c:extLst>
        </c:ser>
        <c:ser>
          <c:idx val="4"/>
          <c:order val="4"/>
          <c:tx>
            <c:strRef>
              <c:f>'127vs148'!$O$1</c:f>
              <c:strCache>
                <c:ptCount val="1"/>
                <c:pt idx="0">
                  <c:v>127_300voxels3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'127vs148'!$A$2:$A$35</c15:sqref>
                  </c15:fullRef>
                </c:ext>
              </c:extLst>
              <c:f>('127vs148'!$A$2:$A$8,'127vs148'!$A$11:$A$22,'127vs148'!$A$35)</c:f>
              <c:numCache>
                <c:formatCode>General</c:formatCode>
                <c:ptCount val="20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300</c:v>
                </c:pt>
                <c:pt idx="6">
                  <c:v>400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3100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'127vs148'!$O$2:$O$35</c15:sqref>
                  </c15:fullRef>
                </c:ext>
              </c:extLst>
              <c:f>('127vs148'!$O$2:$O$8,'127vs148'!$O$11:$O$22,'127vs148'!$O$35)</c:f>
              <c:numCache>
                <c:formatCode>0.00%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0.05</c:v>
                </c:pt>
                <c:pt idx="4">
                  <c:v>0</c:v>
                </c:pt>
                <c:pt idx="5">
                  <c:v>0.05</c:v>
                </c:pt>
                <c:pt idx="6">
                  <c:v>0</c:v>
                </c:pt>
                <c:pt idx="7">
                  <c:v>3.3333333333333333E-2</c:v>
                </c:pt>
                <c:pt idx="8">
                  <c:v>0</c:v>
                </c:pt>
                <c:pt idx="9">
                  <c:v>3.3333333333333333E-2</c:v>
                </c:pt>
                <c:pt idx="10">
                  <c:v>8.3333333333333329E-2</c:v>
                </c:pt>
                <c:pt idx="11">
                  <c:v>3.3333333333333333E-2</c:v>
                </c:pt>
                <c:pt idx="12">
                  <c:v>1.6666666666666666E-2</c:v>
                </c:pt>
                <c:pt idx="13">
                  <c:v>8.3333333333333329E-2</c:v>
                </c:pt>
                <c:pt idx="14">
                  <c:v>0.05</c:v>
                </c:pt>
                <c:pt idx="15">
                  <c:v>6.6666666666666666E-2</c:v>
                </c:pt>
                <c:pt idx="16">
                  <c:v>8.3333333333333329E-2</c:v>
                </c:pt>
                <c:pt idx="17">
                  <c:v>6.6666666666666666E-2</c:v>
                </c:pt>
                <c:pt idx="18">
                  <c:v>8.3333333333333329E-2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90B8-4A8E-A3A4-2DF8050A573D}"/>
            </c:ext>
          </c:extLst>
        </c:ser>
        <c:ser>
          <c:idx val="7"/>
          <c:order val="7"/>
          <c:tx>
            <c:strRef>
              <c:f>'127vs148'!$R$1</c:f>
              <c:strCache>
                <c:ptCount val="1"/>
                <c:pt idx="0">
                  <c:v>64_300voxels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'127vs148'!$A$2:$A$35</c15:sqref>
                  </c15:fullRef>
                </c:ext>
              </c:extLst>
              <c:f>('127vs148'!$A$2:$A$8,'127vs148'!$A$11:$A$22,'127vs148'!$A$35)</c:f>
              <c:numCache>
                <c:formatCode>General</c:formatCode>
                <c:ptCount val="20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300</c:v>
                </c:pt>
                <c:pt idx="6">
                  <c:v>400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3100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'127vs148'!$R$2:$R$35</c15:sqref>
                  </c15:fullRef>
                </c:ext>
              </c:extLst>
              <c:f>('127vs148'!$R$2:$R$8,'127vs148'!$R$11:$R$22,'127vs148'!$R$35)</c:f>
              <c:numCache>
                <c:formatCode>0.00%</c:formatCode>
                <c:ptCount val="20"/>
                <c:pt idx="0">
                  <c:v>0.16666666666666666</c:v>
                </c:pt>
                <c:pt idx="1">
                  <c:v>0</c:v>
                </c:pt>
                <c:pt idx="2">
                  <c:v>0</c:v>
                </c:pt>
                <c:pt idx="3">
                  <c:v>1.6666666666666666E-2</c:v>
                </c:pt>
                <c:pt idx="4">
                  <c:v>0.5</c:v>
                </c:pt>
                <c:pt idx="5">
                  <c:v>0</c:v>
                </c:pt>
                <c:pt idx="6">
                  <c:v>3.3333333333333333E-2</c:v>
                </c:pt>
                <c:pt idx="7">
                  <c:v>0</c:v>
                </c:pt>
                <c:pt idx="8">
                  <c:v>1.6666666666666666E-2</c:v>
                </c:pt>
                <c:pt idx="9">
                  <c:v>0</c:v>
                </c:pt>
                <c:pt idx="10">
                  <c:v>1.6666666666666666E-2</c:v>
                </c:pt>
                <c:pt idx="11">
                  <c:v>3.3333333333333333E-2</c:v>
                </c:pt>
                <c:pt idx="12">
                  <c:v>1.6666666666666666E-2</c:v>
                </c:pt>
                <c:pt idx="13">
                  <c:v>0</c:v>
                </c:pt>
                <c:pt idx="14">
                  <c:v>0</c:v>
                </c:pt>
                <c:pt idx="15">
                  <c:v>1.6666666666666666E-2</c:v>
                </c:pt>
                <c:pt idx="16">
                  <c:v>3.3333333333333333E-2</c:v>
                </c:pt>
                <c:pt idx="17">
                  <c:v>1.6666666666666666E-2</c:v>
                </c:pt>
                <c:pt idx="18">
                  <c:v>1.6666666666666666E-2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90B8-4A8E-A3A4-2DF8050A573D}"/>
            </c:ext>
          </c:extLst>
        </c:ser>
        <c:ser>
          <c:idx val="10"/>
          <c:order val="10"/>
          <c:tx>
            <c:strRef>
              <c:f>'127vs148'!$U$1</c:f>
              <c:strCache>
                <c:ptCount val="1"/>
                <c:pt idx="0">
                  <c:v>210_300voxels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'127vs148'!$A$2:$A$35</c15:sqref>
                  </c15:fullRef>
                </c:ext>
              </c:extLst>
              <c:f>('127vs148'!$A$2:$A$8,'127vs148'!$A$11:$A$22,'127vs148'!$A$35)</c:f>
              <c:numCache>
                <c:formatCode>General</c:formatCode>
                <c:ptCount val="20"/>
                <c:pt idx="0">
                  <c:v>10</c:v>
                </c:pt>
                <c:pt idx="1">
                  <c:v>20</c:v>
                </c:pt>
                <c:pt idx="2">
                  <c:v>50</c:v>
                </c:pt>
                <c:pt idx="3">
                  <c:v>100</c:v>
                </c:pt>
                <c:pt idx="4">
                  <c:v>200</c:v>
                </c:pt>
                <c:pt idx="5">
                  <c:v>300</c:v>
                </c:pt>
                <c:pt idx="6">
                  <c:v>400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3100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'127vs148'!$U$2:$U$35</c15:sqref>
                  </c15:fullRef>
                </c:ext>
              </c:extLst>
              <c:f>('127vs148'!$U$2:$U$8,'127vs148'!$U$11:$U$22,'127vs148'!$U$35)</c:f>
              <c:numCache>
                <c:formatCode>0.00%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4.4444444444444446E-2</c:v>
                </c:pt>
                <c:pt idx="3">
                  <c:v>8.8888888888888892E-2</c:v>
                </c:pt>
                <c:pt idx="4">
                  <c:v>0.2</c:v>
                </c:pt>
                <c:pt idx="5">
                  <c:v>0.35555555555555557</c:v>
                </c:pt>
                <c:pt idx="6">
                  <c:v>0.17777777777777778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90B8-4A8E-A3A4-2DF8050A57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4257416"/>
        <c:axId val="57425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'127vs148'!$G$1</c15:sqref>
                        </c15:formulaRef>
                      </c:ext>
                    </c:extLst>
                    <c:strCache>
                      <c:ptCount val="1"/>
                      <c:pt idx="0">
                        <c:v>148_NER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ullRef>
                          <c15:sqref>'127vs148'!$A$2:$A$35</c15:sqref>
                        </c15:fullRef>
                        <c15:formulaRef>
                          <c15:sqref>('127vs148'!$A$2:$A$8,'127vs148'!$A$11:$A$22,'127vs148'!$A$35)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50</c:v>
                      </c:pt>
                      <c:pt idx="3">
                        <c:v>100</c:v>
                      </c:pt>
                      <c:pt idx="4">
                        <c:v>200</c:v>
                      </c:pt>
                      <c:pt idx="5">
                        <c:v>300</c:v>
                      </c:pt>
                      <c:pt idx="6">
                        <c:v>400</c:v>
                      </c:pt>
                      <c:pt idx="7">
                        <c:v>700</c:v>
                      </c:pt>
                      <c:pt idx="8">
                        <c:v>800</c:v>
                      </c:pt>
                      <c:pt idx="9">
                        <c:v>900</c:v>
                      </c:pt>
                      <c:pt idx="10">
                        <c:v>1000</c:v>
                      </c:pt>
                      <c:pt idx="11">
                        <c:v>1100</c:v>
                      </c:pt>
                      <c:pt idx="12">
                        <c:v>1200</c:v>
                      </c:pt>
                      <c:pt idx="13">
                        <c:v>1300</c:v>
                      </c:pt>
                      <c:pt idx="14">
                        <c:v>1400</c:v>
                      </c:pt>
                      <c:pt idx="15">
                        <c:v>1500</c:v>
                      </c:pt>
                      <c:pt idx="16">
                        <c:v>1600</c:v>
                      </c:pt>
                      <c:pt idx="17">
                        <c:v>1700</c:v>
                      </c:pt>
                      <c:pt idx="18">
                        <c:v>1800</c:v>
                      </c:pt>
                      <c:pt idx="19">
                        <c:v>3100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'127vs148'!$G$2:$G$35</c15:sqref>
                        </c15:fullRef>
                        <c15:formulaRef>
                          <c15:sqref>('127vs148'!$G$2:$G$8,'127vs148'!$G$11:$G$22,'127vs148'!$G$35)</c15:sqref>
                        </c15:formulaRef>
                      </c:ext>
                    </c:extLst>
                    <c:numCache>
                      <c:formatCode>0.00%</c:formatCode>
                      <c:ptCount val="20"/>
                      <c:pt idx="0">
                        <c:v>0.13592233009708737</c:v>
                      </c:pt>
                      <c:pt idx="1">
                        <c:v>1.2135922330097087E-2</c:v>
                      </c:pt>
                      <c:pt idx="2">
                        <c:v>1.6990291262135922E-2</c:v>
                      </c:pt>
                      <c:pt idx="3">
                        <c:v>1.6990291262135922E-2</c:v>
                      </c:pt>
                      <c:pt idx="4">
                        <c:v>2.4271844660194174E-2</c:v>
                      </c:pt>
                      <c:pt idx="5">
                        <c:v>3.8834951456310676E-2</c:v>
                      </c:pt>
                      <c:pt idx="6">
                        <c:v>2.1844660194174758E-2</c:v>
                      </c:pt>
                      <c:pt idx="7">
                        <c:v>6.3106796116504854E-2</c:v>
                      </c:pt>
                      <c:pt idx="8">
                        <c:v>8.2524271844660199E-2</c:v>
                      </c:pt>
                      <c:pt idx="9">
                        <c:v>5.5825242718446605E-2</c:v>
                      </c:pt>
                      <c:pt idx="10">
                        <c:v>9.4660194174757281E-2</c:v>
                      </c:pt>
                      <c:pt idx="11">
                        <c:v>0.13592233009708737</c:v>
                      </c:pt>
                      <c:pt idx="12">
                        <c:v>8.2524271844660199E-2</c:v>
                      </c:pt>
                      <c:pt idx="13">
                        <c:v>4.6116504854368932E-2</c:v>
                      </c:pt>
                      <c:pt idx="14">
                        <c:v>4.12621359223301E-2</c:v>
                      </c:pt>
                      <c:pt idx="15">
                        <c:v>2.6699029126213591E-2</c:v>
                      </c:pt>
                      <c:pt idx="16">
                        <c:v>1.9417475728155338E-2</c:v>
                      </c:pt>
                      <c:pt idx="17">
                        <c:v>4.8543689320388345E-3</c:v>
                      </c:pt>
                      <c:pt idx="18">
                        <c:v>2.4271844660194173E-3</c:v>
                      </c:pt>
                      <c:pt idx="1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22-90B8-4A8E-A3A4-2DF8050A573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'127vs148'!$M$1</c15:sqref>
                        </c15:formulaRef>
                      </c:ext>
                    </c:extLst>
                    <c:strCache>
                      <c:ptCount val="1"/>
                      <c:pt idx="0">
                        <c:v>148_400voxels3_3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'127vs148'!$A$2:$A$35</c15:sqref>
                        </c15:fullRef>
                        <c15:formulaRef>
                          <c15:sqref>('127vs148'!$A$2:$A$8,'127vs148'!$A$11:$A$22,'127vs148'!$A$35)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50</c:v>
                      </c:pt>
                      <c:pt idx="3">
                        <c:v>100</c:v>
                      </c:pt>
                      <c:pt idx="4">
                        <c:v>200</c:v>
                      </c:pt>
                      <c:pt idx="5">
                        <c:v>300</c:v>
                      </c:pt>
                      <c:pt idx="6">
                        <c:v>400</c:v>
                      </c:pt>
                      <c:pt idx="7">
                        <c:v>700</c:v>
                      </c:pt>
                      <c:pt idx="8">
                        <c:v>800</c:v>
                      </c:pt>
                      <c:pt idx="9">
                        <c:v>900</c:v>
                      </c:pt>
                      <c:pt idx="10">
                        <c:v>1000</c:v>
                      </c:pt>
                      <c:pt idx="11">
                        <c:v>1100</c:v>
                      </c:pt>
                      <c:pt idx="12">
                        <c:v>1200</c:v>
                      </c:pt>
                      <c:pt idx="13">
                        <c:v>1300</c:v>
                      </c:pt>
                      <c:pt idx="14">
                        <c:v>1400</c:v>
                      </c:pt>
                      <c:pt idx="15">
                        <c:v>1500</c:v>
                      </c:pt>
                      <c:pt idx="16">
                        <c:v>1600</c:v>
                      </c:pt>
                      <c:pt idx="17">
                        <c:v>1700</c:v>
                      </c:pt>
                      <c:pt idx="18">
                        <c:v>1800</c:v>
                      </c:pt>
                      <c:pt idx="19">
                        <c:v>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'127vs148'!$M$2:$M$35</c15:sqref>
                        </c15:fullRef>
                        <c15:formulaRef>
                          <c15:sqref>('127vs148'!$M$2:$M$8,'127vs148'!$M$11:$M$22,'127vs148'!$M$35)</c15:sqref>
                        </c15:formulaRef>
                      </c:ext>
                    </c:extLst>
                    <c:numCache>
                      <c:formatCode>0.00%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0.1111111111111111</c:v>
                      </c:pt>
                      <c:pt idx="7">
                        <c:v>7.407407407407407E-2</c:v>
                      </c:pt>
                      <c:pt idx="8">
                        <c:v>0.14814814814814814</c:v>
                      </c:pt>
                      <c:pt idx="9">
                        <c:v>7.407407407407407E-2</c:v>
                      </c:pt>
                      <c:pt idx="10">
                        <c:v>3.7037037037037035E-2</c:v>
                      </c:pt>
                      <c:pt idx="11">
                        <c:v>0.37037037037037035</c:v>
                      </c:pt>
                      <c:pt idx="12">
                        <c:v>3.7037037037037035E-2</c:v>
                      </c:pt>
                      <c:pt idx="13">
                        <c:v>3.7037037037037035E-2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4-90B8-4A8E-A3A4-2DF8050A573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'127vs148'!$Q$1</c15:sqref>
                        </c15:formulaRef>
                      </c:ext>
                    </c:extLst>
                    <c:strCache>
                      <c:ptCount val="1"/>
                      <c:pt idx="0">
                        <c:v>127_NER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'127vs148'!$A$2:$A$35</c15:sqref>
                        </c15:fullRef>
                        <c15:formulaRef>
                          <c15:sqref>('127vs148'!$A$2:$A$8,'127vs148'!$A$11:$A$22,'127vs148'!$A$35)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50</c:v>
                      </c:pt>
                      <c:pt idx="3">
                        <c:v>100</c:v>
                      </c:pt>
                      <c:pt idx="4">
                        <c:v>200</c:v>
                      </c:pt>
                      <c:pt idx="5">
                        <c:v>300</c:v>
                      </c:pt>
                      <c:pt idx="6">
                        <c:v>400</c:v>
                      </c:pt>
                      <c:pt idx="7">
                        <c:v>700</c:v>
                      </c:pt>
                      <c:pt idx="8">
                        <c:v>800</c:v>
                      </c:pt>
                      <c:pt idx="9">
                        <c:v>900</c:v>
                      </c:pt>
                      <c:pt idx="10">
                        <c:v>1000</c:v>
                      </c:pt>
                      <c:pt idx="11">
                        <c:v>1100</c:v>
                      </c:pt>
                      <c:pt idx="12">
                        <c:v>1200</c:v>
                      </c:pt>
                      <c:pt idx="13">
                        <c:v>1300</c:v>
                      </c:pt>
                      <c:pt idx="14">
                        <c:v>1400</c:v>
                      </c:pt>
                      <c:pt idx="15">
                        <c:v>1500</c:v>
                      </c:pt>
                      <c:pt idx="16">
                        <c:v>1600</c:v>
                      </c:pt>
                      <c:pt idx="17">
                        <c:v>1700</c:v>
                      </c:pt>
                      <c:pt idx="18">
                        <c:v>1800</c:v>
                      </c:pt>
                      <c:pt idx="19">
                        <c:v>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'127vs148'!$Q$2:$Q$35</c15:sqref>
                        </c15:fullRef>
                        <c15:formulaRef>
                          <c15:sqref>('127vs148'!$Q$2:$Q$8,'127vs148'!$Q$11:$Q$22,'127vs148'!$Q$35)</c15:sqref>
                        </c15:formulaRef>
                      </c:ext>
                    </c:extLst>
                    <c:numCache>
                      <c:formatCode>0.00%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2.2075055187637969E-3</c:v>
                      </c:pt>
                      <c:pt idx="4">
                        <c:v>3.0905077262693158E-2</c:v>
                      </c:pt>
                      <c:pt idx="5">
                        <c:v>3.5320088300220751E-2</c:v>
                      </c:pt>
                      <c:pt idx="6">
                        <c:v>1.7660044150110375E-2</c:v>
                      </c:pt>
                      <c:pt idx="7">
                        <c:v>6.8432671081677707E-2</c:v>
                      </c:pt>
                      <c:pt idx="8">
                        <c:v>8.3885209713024281E-2</c:v>
                      </c:pt>
                      <c:pt idx="9">
                        <c:v>5.0772626931567331E-2</c:v>
                      </c:pt>
                      <c:pt idx="10">
                        <c:v>4.856512141280353E-2</c:v>
                      </c:pt>
                      <c:pt idx="11">
                        <c:v>8.8300220750551883E-2</c:v>
                      </c:pt>
                      <c:pt idx="12">
                        <c:v>7.505518763796909E-2</c:v>
                      </c:pt>
                      <c:pt idx="13">
                        <c:v>4.6357615894039736E-2</c:v>
                      </c:pt>
                      <c:pt idx="14">
                        <c:v>6.8432671081677707E-2</c:v>
                      </c:pt>
                      <c:pt idx="15">
                        <c:v>7.7262693156732898E-2</c:v>
                      </c:pt>
                      <c:pt idx="16">
                        <c:v>8.3885209713024281E-2</c:v>
                      </c:pt>
                      <c:pt idx="17">
                        <c:v>5.0772626931567331E-2</c:v>
                      </c:pt>
                      <c:pt idx="18">
                        <c:v>5.9602649006622516E-2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5-90B8-4A8E-A3A4-2DF8050A573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'127vs148'!$P$1</c15:sqref>
                        </c15:formulaRef>
                      </c:ext>
                    </c:extLst>
                    <c:strCache>
                      <c:ptCount val="1"/>
                      <c:pt idx="0">
                        <c:v>127_400voxels3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'127vs148'!$A$2:$A$35</c15:sqref>
                        </c15:fullRef>
                        <c15:formulaRef>
                          <c15:sqref>('127vs148'!$A$2:$A$8,'127vs148'!$A$11:$A$22,'127vs148'!$A$35)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50</c:v>
                      </c:pt>
                      <c:pt idx="3">
                        <c:v>100</c:v>
                      </c:pt>
                      <c:pt idx="4">
                        <c:v>200</c:v>
                      </c:pt>
                      <c:pt idx="5">
                        <c:v>300</c:v>
                      </c:pt>
                      <c:pt idx="6">
                        <c:v>400</c:v>
                      </c:pt>
                      <c:pt idx="7">
                        <c:v>700</c:v>
                      </c:pt>
                      <c:pt idx="8">
                        <c:v>800</c:v>
                      </c:pt>
                      <c:pt idx="9">
                        <c:v>900</c:v>
                      </c:pt>
                      <c:pt idx="10">
                        <c:v>1000</c:v>
                      </c:pt>
                      <c:pt idx="11">
                        <c:v>1100</c:v>
                      </c:pt>
                      <c:pt idx="12">
                        <c:v>1200</c:v>
                      </c:pt>
                      <c:pt idx="13">
                        <c:v>1300</c:v>
                      </c:pt>
                      <c:pt idx="14">
                        <c:v>1400</c:v>
                      </c:pt>
                      <c:pt idx="15">
                        <c:v>1500</c:v>
                      </c:pt>
                      <c:pt idx="16">
                        <c:v>1600</c:v>
                      </c:pt>
                      <c:pt idx="17">
                        <c:v>1700</c:v>
                      </c:pt>
                      <c:pt idx="18">
                        <c:v>1800</c:v>
                      </c:pt>
                      <c:pt idx="19">
                        <c:v>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'127vs148'!$P$2:$P$35</c15:sqref>
                        </c15:fullRef>
                        <c15:formulaRef>
                          <c15:sqref>('127vs148'!$P$2:$P$8,'127vs148'!$P$11:$P$22,'127vs148'!$P$35)</c15:sqref>
                        </c15:formulaRef>
                      </c:ext>
                    </c:extLst>
                    <c:numCache>
                      <c:formatCode>0.00%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2.2222222222222223E-2</c:v>
                      </c:pt>
                      <c:pt idx="4">
                        <c:v>0</c:v>
                      </c:pt>
                      <c:pt idx="5">
                        <c:v>4.4444444444444446E-2</c:v>
                      </c:pt>
                      <c:pt idx="6">
                        <c:v>4.4444444444444446E-2</c:v>
                      </c:pt>
                      <c:pt idx="7">
                        <c:v>2.2222222222222223E-2</c:v>
                      </c:pt>
                      <c:pt idx="8">
                        <c:v>6.6666666666666666E-2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6.6666666666666666E-2</c:v>
                      </c:pt>
                      <c:pt idx="13">
                        <c:v>0.1111111111111111</c:v>
                      </c:pt>
                      <c:pt idx="14">
                        <c:v>4.4444444444444446E-2</c:v>
                      </c:pt>
                      <c:pt idx="15">
                        <c:v>6.6666666666666666E-2</c:v>
                      </c:pt>
                      <c:pt idx="16">
                        <c:v>6.6666666666666666E-2</c:v>
                      </c:pt>
                      <c:pt idx="17">
                        <c:v>0.1111111111111111</c:v>
                      </c:pt>
                      <c:pt idx="18">
                        <c:v>0.1111111111111111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7-90B8-4A8E-A3A4-2DF8050A573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'127vs148'!$T$1</c15:sqref>
                        </c15:formulaRef>
                      </c:ext>
                    </c:extLst>
                    <c:strCache>
                      <c:ptCount val="1"/>
                      <c:pt idx="0">
                        <c:v>64_NER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'127vs148'!$A$2:$A$35</c15:sqref>
                        </c15:fullRef>
                        <c15:formulaRef>
                          <c15:sqref>('127vs148'!$A$2:$A$8,'127vs148'!$A$11:$A$22,'127vs148'!$A$35)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50</c:v>
                      </c:pt>
                      <c:pt idx="3">
                        <c:v>100</c:v>
                      </c:pt>
                      <c:pt idx="4">
                        <c:v>200</c:v>
                      </c:pt>
                      <c:pt idx="5">
                        <c:v>300</c:v>
                      </c:pt>
                      <c:pt idx="6">
                        <c:v>400</c:v>
                      </c:pt>
                      <c:pt idx="7">
                        <c:v>700</c:v>
                      </c:pt>
                      <c:pt idx="8">
                        <c:v>800</c:v>
                      </c:pt>
                      <c:pt idx="9">
                        <c:v>900</c:v>
                      </c:pt>
                      <c:pt idx="10">
                        <c:v>1000</c:v>
                      </c:pt>
                      <c:pt idx="11">
                        <c:v>1100</c:v>
                      </c:pt>
                      <c:pt idx="12">
                        <c:v>1200</c:v>
                      </c:pt>
                      <c:pt idx="13">
                        <c:v>1300</c:v>
                      </c:pt>
                      <c:pt idx="14">
                        <c:v>1400</c:v>
                      </c:pt>
                      <c:pt idx="15">
                        <c:v>1500</c:v>
                      </c:pt>
                      <c:pt idx="16">
                        <c:v>1600</c:v>
                      </c:pt>
                      <c:pt idx="17">
                        <c:v>1700</c:v>
                      </c:pt>
                      <c:pt idx="18">
                        <c:v>1800</c:v>
                      </c:pt>
                      <c:pt idx="19">
                        <c:v>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'127vs148'!$T$2:$T$35</c15:sqref>
                        </c15:fullRef>
                        <c15:formulaRef>
                          <c15:sqref>('127vs148'!$T$2:$T$8,'127vs148'!$T$11:$T$22,'127vs148'!$T$35)</c15:sqref>
                        </c15:formulaRef>
                      </c:ext>
                    </c:extLst>
                    <c:numCache>
                      <c:formatCode>0.00%</c:formatCode>
                      <c:ptCount val="20"/>
                      <c:pt idx="0">
                        <c:v>2.1321961620469083E-3</c:v>
                      </c:pt>
                      <c:pt idx="1">
                        <c:v>1.9189765458422176E-2</c:v>
                      </c:pt>
                      <c:pt idx="2">
                        <c:v>5.5437100213219619E-2</c:v>
                      </c:pt>
                      <c:pt idx="3">
                        <c:v>0.15778251599147122</c:v>
                      </c:pt>
                      <c:pt idx="4">
                        <c:v>0.26652452025586354</c:v>
                      </c:pt>
                      <c:pt idx="5">
                        <c:v>0.19189765458422176</c:v>
                      </c:pt>
                      <c:pt idx="6">
                        <c:v>0.15565031982942432</c:v>
                      </c:pt>
                      <c:pt idx="7">
                        <c:v>4.2643923240938165E-3</c:v>
                      </c:pt>
                      <c:pt idx="8">
                        <c:v>4.2643923240938165E-3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8-90B8-4A8E-A3A4-2DF8050A573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'127vs148'!$S$1</c15:sqref>
                        </c15:formulaRef>
                      </c:ext>
                    </c:extLst>
                    <c:strCache>
                      <c:ptCount val="1"/>
                      <c:pt idx="0">
                        <c:v>64_400voxels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'127vs148'!$A$2:$A$35</c15:sqref>
                        </c15:fullRef>
                        <c15:formulaRef>
                          <c15:sqref>('127vs148'!$A$2:$A$8,'127vs148'!$A$11:$A$22,'127vs148'!$A$35)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50</c:v>
                      </c:pt>
                      <c:pt idx="3">
                        <c:v>100</c:v>
                      </c:pt>
                      <c:pt idx="4">
                        <c:v>200</c:v>
                      </c:pt>
                      <c:pt idx="5">
                        <c:v>300</c:v>
                      </c:pt>
                      <c:pt idx="6">
                        <c:v>400</c:v>
                      </c:pt>
                      <c:pt idx="7">
                        <c:v>700</c:v>
                      </c:pt>
                      <c:pt idx="8">
                        <c:v>800</c:v>
                      </c:pt>
                      <c:pt idx="9">
                        <c:v>900</c:v>
                      </c:pt>
                      <c:pt idx="10">
                        <c:v>1000</c:v>
                      </c:pt>
                      <c:pt idx="11">
                        <c:v>1100</c:v>
                      </c:pt>
                      <c:pt idx="12">
                        <c:v>1200</c:v>
                      </c:pt>
                      <c:pt idx="13">
                        <c:v>1300</c:v>
                      </c:pt>
                      <c:pt idx="14">
                        <c:v>1400</c:v>
                      </c:pt>
                      <c:pt idx="15">
                        <c:v>1500</c:v>
                      </c:pt>
                      <c:pt idx="16">
                        <c:v>1600</c:v>
                      </c:pt>
                      <c:pt idx="17">
                        <c:v>1700</c:v>
                      </c:pt>
                      <c:pt idx="18">
                        <c:v>1800</c:v>
                      </c:pt>
                      <c:pt idx="19">
                        <c:v>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'127vs148'!$S$2:$S$35</c15:sqref>
                        </c15:fullRef>
                        <c15:formulaRef>
                          <c15:sqref>('127vs148'!$S$2:$S$8,'127vs148'!$S$11:$S$22,'127vs148'!$S$35)</c15:sqref>
                        </c15:formulaRef>
                      </c:ext>
                    </c:extLst>
                    <c:numCache>
                      <c:formatCode>0.00%</c:formatCode>
                      <c:ptCount val="20"/>
                      <c:pt idx="0">
                        <c:v>0.44444444444444442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2.2222222222222223E-2</c:v>
                      </c:pt>
                      <c:pt idx="13">
                        <c:v>2.2222222222222223E-2</c:v>
                      </c:pt>
                      <c:pt idx="14">
                        <c:v>2.2222222222222223E-2</c:v>
                      </c:pt>
                      <c:pt idx="15">
                        <c:v>4.4444444444444446E-2</c:v>
                      </c:pt>
                      <c:pt idx="16">
                        <c:v>0</c:v>
                      </c:pt>
                      <c:pt idx="17">
                        <c:v>2.2222222222222223E-2</c:v>
                      </c:pt>
                      <c:pt idx="18">
                        <c:v>4.4444444444444446E-2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A-90B8-4A8E-A3A4-2DF8050A573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'127vs148'!$W$1</c15:sqref>
                        </c15:formulaRef>
                      </c:ext>
                    </c:extLst>
                    <c:strCache>
                      <c:ptCount val="1"/>
                      <c:pt idx="0">
                        <c:v>210_NER</c:v>
                      </c:pt>
                    </c:strCache>
                  </c:strRef>
                </c:tx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'127vs148'!$A$2:$A$35</c15:sqref>
                        </c15:fullRef>
                        <c15:formulaRef>
                          <c15:sqref>('127vs148'!$A$2:$A$8,'127vs148'!$A$11:$A$22,'127vs148'!$A$35)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50</c:v>
                      </c:pt>
                      <c:pt idx="3">
                        <c:v>100</c:v>
                      </c:pt>
                      <c:pt idx="4">
                        <c:v>200</c:v>
                      </c:pt>
                      <c:pt idx="5">
                        <c:v>300</c:v>
                      </c:pt>
                      <c:pt idx="6">
                        <c:v>400</c:v>
                      </c:pt>
                      <c:pt idx="7">
                        <c:v>700</c:v>
                      </c:pt>
                      <c:pt idx="8">
                        <c:v>800</c:v>
                      </c:pt>
                      <c:pt idx="9">
                        <c:v>900</c:v>
                      </c:pt>
                      <c:pt idx="10">
                        <c:v>1000</c:v>
                      </c:pt>
                      <c:pt idx="11">
                        <c:v>1100</c:v>
                      </c:pt>
                      <c:pt idx="12">
                        <c:v>1200</c:v>
                      </c:pt>
                      <c:pt idx="13">
                        <c:v>1300</c:v>
                      </c:pt>
                      <c:pt idx="14">
                        <c:v>1400</c:v>
                      </c:pt>
                      <c:pt idx="15">
                        <c:v>1500</c:v>
                      </c:pt>
                      <c:pt idx="16">
                        <c:v>1600</c:v>
                      </c:pt>
                      <c:pt idx="17">
                        <c:v>1700</c:v>
                      </c:pt>
                      <c:pt idx="18">
                        <c:v>1800</c:v>
                      </c:pt>
                      <c:pt idx="19">
                        <c:v>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'127vs148'!$W$2:$W$35</c15:sqref>
                        </c15:fullRef>
                        <c15:formulaRef>
                          <c15:sqref>('127vs148'!$W$2:$W$8,'127vs148'!$W$11:$W$22,'127vs148'!$W$35)</c15:sqref>
                        </c15:formulaRef>
                      </c:ext>
                    </c:extLst>
                    <c:numCache>
                      <c:formatCode>0.00%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4.9199084668192221E-2</c:v>
                      </c:pt>
                      <c:pt idx="5">
                        <c:v>0.22654462242562928</c:v>
                      </c:pt>
                      <c:pt idx="6">
                        <c:v>0.2608695652173913</c:v>
                      </c:pt>
                      <c:pt idx="7">
                        <c:v>5.0343249427917618E-2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C-90B8-4A8E-A3A4-2DF8050A573D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'127vs148'!$V$1</c15:sqref>
                        </c15:formulaRef>
                      </c:ext>
                    </c:extLst>
                    <c:strCache>
                      <c:ptCount val="1"/>
                      <c:pt idx="0">
                        <c:v>210_400voxels</c:v>
                      </c:pt>
                    </c:strCache>
                  </c:strRef>
                </c:tx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'127vs148'!$A$2:$A$35</c15:sqref>
                        </c15:fullRef>
                        <c15:formulaRef>
                          <c15:sqref>('127vs148'!$A$2:$A$8,'127vs148'!$A$11:$A$22,'127vs148'!$A$35)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</c:v>
                      </c:pt>
                      <c:pt idx="1">
                        <c:v>20</c:v>
                      </c:pt>
                      <c:pt idx="2">
                        <c:v>50</c:v>
                      </c:pt>
                      <c:pt idx="3">
                        <c:v>100</c:v>
                      </c:pt>
                      <c:pt idx="4">
                        <c:v>200</c:v>
                      </c:pt>
                      <c:pt idx="5">
                        <c:v>300</c:v>
                      </c:pt>
                      <c:pt idx="6">
                        <c:v>400</c:v>
                      </c:pt>
                      <c:pt idx="7">
                        <c:v>700</c:v>
                      </c:pt>
                      <c:pt idx="8">
                        <c:v>800</c:v>
                      </c:pt>
                      <c:pt idx="9">
                        <c:v>900</c:v>
                      </c:pt>
                      <c:pt idx="10">
                        <c:v>1000</c:v>
                      </c:pt>
                      <c:pt idx="11">
                        <c:v>1100</c:v>
                      </c:pt>
                      <c:pt idx="12">
                        <c:v>1200</c:v>
                      </c:pt>
                      <c:pt idx="13">
                        <c:v>1300</c:v>
                      </c:pt>
                      <c:pt idx="14">
                        <c:v>1400</c:v>
                      </c:pt>
                      <c:pt idx="15">
                        <c:v>1500</c:v>
                      </c:pt>
                      <c:pt idx="16">
                        <c:v>1600</c:v>
                      </c:pt>
                      <c:pt idx="17">
                        <c:v>1700</c:v>
                      </c:pt>
                      <c:pt idx="18">
                        <c:v>1800</c:v>
                      </c:pt>
                      <c:pt idx="19">
                        <c:v>3100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'127vs148'!$V$2:$V$35</c15:sqref>
                        </c15:fullRef>
                        <c15:formulaRef>
                          <c15:sqref>('127vs148'!$V$2:$V$8,'127vs148'!$V$11:$V$22,'127vs148'!$V$35)</c15:sqref>
                        </c15:formulaRef>
                      </c:ext>
                    </c:extLst>
                    <c:numCache>
                      <c:formatCode>0.00%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0.15151515151515152</c:v>
                      </c:pt>
                      <c:pt idx="4">
                        <c:v>0.27272727272727271</c:v>
                      </c:pt>
                      <c:pt idx="5">
                        <c:v>0.18181818181818182</c:v>
                      </c:pt>
                      <c:pt idx="6">
                        <c:v>0.30303030303030304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F-90B8-4A8E-A3A4-2DF8050A573D}"/>
                  </c:ext>
                </c:extLst>
              </c15:ser>
            </c15:filteredBarSeries>
          </c:ext>
        </c:extLst>
      </c:barChart>
      <c:catAx>
        <c:axId val="574257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Permeability</a:t>
                </a:r>
                <a:r>
                  <a:rPr lang="en-US"/>
                  <a:t>(mD)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1184"/>
        <c:crosses val="autoZero"/>
        <c:auto val="1"/>
        <c:lblAlgn val="ctr"/>
        <c:lblOffset val="100"/>
        <c:noMultiLvlLbl val="0"/>
      </c:catAx>
      <c:valAx>
        <c:axId val="574251184"/>
        <c:scaling>
          <c:orientation val="minMax"/>
          <c:max val="0.5500000000000000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Frequence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257416"/>
        <c:crosses val="autoZero"/>
        <c:crossBetween val="between"/>
        <c:majorUnit val="5.000000000000001E-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562792</xdr:colOff>
      <xdr:row>33</xdr:row>
      <xdr:rowOff>87085</xdr:rowOff>
    </xdr:from>
    <xdr:to>
      <xdr:col>42</xdr:col>
      <xdr:colOff>323630</xdr:colOff>
      <xdr:row>41</xdr:row>
      <xdr:rowOff>147855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55230A-91A2-48F8-BBA9-C7448CBF4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460392" y="6193971"/>
          <a:ext cx="8295238" cy="1541227"/>
        </a:xfrm>
        <a:prstGeom prst="rect">
          <a:avLst/>
        </a:prstGeom>
      </xdr:spPr>
    </xdr:pic>
    <xdr:clientData/>
  </xdr:twoCellAnchor>
  <xdr:twoCellAnchor>
    <xdr:from>
      <xdr:col>30</xdr:col>
      <xdr:colOff>73479</xdr:colOff>
      <xdr:row>16</xdr:row>
      <xdr:rowOff>76744</xdr:rowOff>
    </xdr:from>
    <xdr:to>
      <xdr:col>37</xdr:col>
      <xdr:colOff>378279</xdr:colOff>
      <xdr:row>31</xdr:row>
      <xdr:rowOff>76745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01A24D2-25A4-46EE-ABE9-9FE86AFFCE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30</xdr:col>
      <xdr:colOff>170362</xdr:colOff>
      <xdr:row>1</xdr:row>
      <xdr:rowOff>4354</xdr:rowOff>
    </xdr:from>
    <xdr:to>
      <xdr:col>37</xdr:col>
      <xdr:colOff>475162</xdr:colOff>
      <xdr:row>16</xdr:row>
      <xdr:rowOff>4354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168EFE1-AC52-4E86-B5C9-9B87BCFE70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18</xdr:col>
      <xdr:colOff>601980</xdr:colOff>
      <xdr:row>23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0A48C43-0582-42F2-A9EE-9E2833EE5B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160020</xdr:colOff>
      <xdr:row>25</xdr:row>
      <xdr:rowOff>83820</xdr:rowOff>
    </xdr:from>
    <xdr:to>
      <xdr:col>18</xdr:col>
      <xdr:colOff>510540</xdr:colOff>
      <xdr:row>47</xdr:row>
      <xdr:rowOff>91440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7B62719-411D-4B9F-9DD2-E33D983225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18</xdr:col>
      <xdr:colOff>403860</xdr:colOff>
      <xdr:row>21</xdr:row>
      <xdr:rowOff>144780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A4E8362-A53E-43E7-96E2-5C238EA02C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23</xdr:row>
      <xdr:rowOff>0</xdr:rowOff>
    </xdr:from>
    <xdr:to>
      <xdr:col>18</xdr:col>
      <xdr:colOff>152400</xdr:colOff>
      <xdr:row>43</xdr:row>
      <xdr:rowOff>144780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B41E75D-8B8E-4674-BC0E-D4B26AA445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274320</xdr:colOff>
      <xdr:row>0</xdr:row>
      <xdr:rowOff>114300</xdr:rowOff>
    </xdr:from>
    <xdr:to>
      <xdr:col>17</xdr:col>
      <xdr:colOff>381000</xdr:colOff>
      <xdr:row>22</xdr:row>
      <xdr:rowOff>129540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313BC22-B61E-49B7-9762-935D5CA008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381000</xdr:colOff>
      <xdr:row>23</xdr:row>
      <xdr:rowOff>121920</xdr:rowOff>
    </xdr:from>
    <xdr:to>
      <xdr:col>17</xdr:col>
      <xdr:colOff>487680</xdr:colOff>
      <xdr:row>45</xdr:row>
      <xdr:rowOff>129540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1BB85E0-1BEB-443A-A76C-8637FFEFA0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16</xdr:col>
      <xdr:colOff>426720</xdr:colOff>
      <xdr:row>20</xdr:row>
      <xdr:rowOff>175260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6463CE0-0840-46DC-9DCA-9A4672ED28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228600</xdr:colOff>
      <xdr:row>21</xdr:row>
      <xdr:rowOff>152400</xdr:rowOff>
    </xdr:from>
    <xdr:to>
      <xdr:col>16</xdr:col>
      <xdr:colOff>403860</xdr:colOff>
      <xdr:row>41</xdr:row>
      <xdr:rowOff>144780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CC4285E-1444-4C0D-B01C-082D14D21C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251460</xdr:colOff>
      <xdr:row>0</xdr:row>
      <xdr:rowOff>175260</xdr:rowOff>
    </xdr:from>
    <xdr:to>
      <xdr:col>17</xdr:col>
      <xdr:colOff>99060</xdr:colOff>
      <xdr:row>17</xdr:row>
      <xdr:rowOff>106680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D28878E-1E34-425C-8792-EE3E9CB3EC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411480</xdr:colOff>
      <xdr:row>18</xdr:row>
      <xdr:rowOff>152400</xdr:rowOff>
    </xdr:from>
    <xdr:to>
      <xdr:col>17</xdr:col>
      <xdr:colOff>259080</xdr:colOff>
      <xdr:row>35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F3FD6A0-E8BA-4D6C-A58B-8FA44C1A1D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133574</xdr:colOff>
      <xdr:row>2</xdr:row>
      <xdr:rowOff>22535</xdr:rowOff>
    </xdr:from>
    <xdr:to>
      <xdr:col>45</xdr:col>
      <xdr:colOff>304800</xdr:colOff>
      <xdr:row>22</xdr:row>
      <xdr:rowOff>125630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19CFE96-8025-4B90-BB4D-0DE23A3DA0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217516</xdr:colOff>
      <xdr:row>28</xdr:row>
      <xdr:rowOff>78971</xdr:rowOff>
    </xdr:from>
    <xdr:to>
      <xdr:col>30</xdr:col>
      <xdr:colOff>1979</xdr:colOff>
      <xdr:row>57</xdr:row>
      <xdr:rowOff>138546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4463E12-1C7B-445F-961B-FC88CF4A5C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0</xdr:colOff>
      <xdr:row>1</xdr:row>
      <xdr:rowOff>0</xdr:rowOff>
    </xdr:from>
    <xdr:to>
      <xdr:col>27</xdr:col>
      <xdr:colOff>349624</xdr:colOff>
      <xdr:row>25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94FC44A-0080-4DBE-8974-6B1887407C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77833</xdr:colOff>
      <xdr:row>2</xdr:row>
      <xdr:rowOff>138248</xdr:rowOff>
    </xdr:from>
    <xdr:to>
      <xdr:col>50</xdr:col>
      <xdr:colOff>552450</xdr:colOff>
      <xdr:row>35</xdr:row>
      <xdr:rowOff>48986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B883748-0CAB-48C5-8C8F-0BF827194F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ijaz\Documents\Sepat\PTNS_Hijaz_127_6mm\data\127_ss4\127_ss4_z\10Dec2018\127_ss4_morphy_k_z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7_ss4_morphy_k_z2"/>
    </sheetNames>
    <sheetDataSet>
      <sheetData sheetId="0">
        <row r="2">
          <cell r="J2">
            <v>0.235819</v>
          </cell>
          <cell r="R2">
            <v>0.28999999999999998</v>
          </cell>
          <cell r="S2">
            <v>591</v>
          </cell>
          <cell r="T2">
            <v>597</v>
          </cell>
        </row>
        <row r="3">
          <cell r="R3">
            <v>0.28699999999999998</v>
          </cell>
          <cell r="S3">
            <v>578</v>
          </cell>
          <cell r="T3">
            <v>585</v>
          </cell>
        </row>
        <row r="4">
          <cell r="R4">
            <v>0.28499999999999998</v>
          </cell>
          <cell r="S4">
            <v>570</v>
          </cell>
          <cell r="T4">
            <v>576</v>
          </cell>
        </row>
        <row r="5">
          <cell r="R5">
            <v>0.28399999999999997</v>
          </cell>
          <cell r="S5">
            <v>560</v>
          </cell>
          <cell r="T5">
            <v>566</v>
          </cell>
        </row>
        <row r="6">
          <cell r="R6">
            <v>0.28199999999999997</v>
          </cell>
          <cell r="S6">
            <v>551</v>
          </cell>
          <cell r="T6">
            <v>558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30C98-7BCF-411F-A8A0-8320455944CF}">
  <dimension ref="A1:AA461"/>
  <sheetViews>
    <sheetView topLeftCell="U1" zoomScale="70" zoomScaleNormal="70" workbookViewId="0">
      <selection activeCell="AO25" sqref="AO25"/>
    </sheetView>
  </sheetViews>
  <sheetFormatPr defaultRowHeight="14.4"/>
  <cols>
    <col min="2" max="9" width="8.88671875" style="12"/>
    <col min="10" max="10" width="16.6640625" style="12" bestFit="1" customWidth="1"/>
    <col min="11" max="22" width="8.88671875" style="12"/>
    <col min="23" max="24" width="13" style="12" bestFit="1" customWidth="1"/>
    <col min="25" max="25" width="15.21875" style="12" customWidth="1"/>
    <col min="26" max="27" width="8.88671875" style="12"/>
  </cols>
  <sheetData>
    <row r="1" spans="1:27">
      <c r="A1" s="23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55</v>
      </c>
      <c r="H1" s="25" t="s">
        <v>56</v>
      </c>
      <c r="I1" s="22" t="s">
        <v>5</v>
      </c>
      <c r="J1" s="22" t="s">
        <v>57</v>
      </c>
      <c r="L1" s="21" t="s">
        <v>5</v>
      </c>
      <c r="M1" s="21" t="s">
        <v>6</v>
      </c>
      <c r="N1" s="21" t="s">
        <v>7</v>
      </c>
      <c r="P1" s="22" t="s">
        <v>1</v>
      </c>
      <c r="Q1" s="22" t="s">
        <v>8</v>
      </c>
      <c r="R1" s="22" t="s">
        <v>9</v>
      </c>
      <c r="S1" s="22" t="s">
        <v>10</v>
      </c>
      <c r="T1" s="22" t="s">
        <v>55</v>
      </c>
      <c r="W1" s="25" t="s">
        <v>11</v>
      </c>
      <c r="X1" s="25" t="s">
        <v>12</v>
      </c>
      <c r="Y1" s="25" t="s">
        <v>34</v>
      </c>
      <c r="AA1" s="12" t="s">
        <v>13</v>
      </c>
    </row>
    <row r="2" spans="1:27">
      <c r="A2" s="1">
        <v>0.94382286194374898</v>
      </c>
      <c r="B2" s="26">
        <v>300</v>
      </c>
      <c r="C2" s="27">
        <v>0.235819</v>
      </c>
      <c r="D2" s="26">
        <v>5.41012962962963E-2</v>
      </c>
      <c r="E2" s="26">
        <v>0.71007970370370399</v>
      </c>
      <c r="F2" s="26">
        <f t="shared" ref="F2:F33" si="0">A2*1000</f>
        <v>943.82286194374899</v>
      </c>
      <c r="I2" s="33">
        <v>0.28899999999999998</v>
      </c>
      <c r="J2" s="26">
        <v>633</v>
      </c>
      <c r="L2" s="28">
        <v>0.28999999999999998</v>
      </c>
      <c r="M2" s="18">
        <v>591</v>
      </c>
      <c r="N2" s="18">
        <v>597</v>
      </c>
      <c r="P2" s="26">
        <v>400</v>
      </c>
      <c r="Q2" s="27">
        <v>0.25365775000000002</v>
      </c>
      <c r="R2" s="26">
        <v>4.9882906249999998E-2</v>
      </c>
      <c r="S2" s="26">
        <v>0.69645934374999996</v>
      </c>
      <c r="T2" s="26">
        <v>1258.5699467384802</v>
      </c>
      <c r="W2" s="12">
        <v>2194.75</v>
      </c>
      <c r="X2" s="12">
        <v>1403.7</v>
      </c>
      <c r="Y2" s="12">
        <v>1948.52</v>
      </c>
      <c r="AA2" s="12">
        <v>100</v>
      </c>
    </row>
    <row r="3" spans="1:27">
      <c r="A3" s="1">
        <v>0.80637471248765602</v>
      </c>
      <c r="B3" s="26">
        <v>300</v>
      </c>
      <c r="C3" s="27">
        <v>0.23781237037037001</v>
      </c>
      <c r="D3" s="26">
        <v>5.1256999999999997E-2</v>
      </c>
      <c r="E3" s="26">
        <v>0.71093062962963005</v>
      </c>
      <c r="F3" s="26">
        <f t="shared" si="0"/>
        <v>806.37471248765598</v>
      </c>
      <c r="L3" s="28">
        <v>0.28699999999999998</v>
      </c>
      <c r="M3" s="18">
        <v>578</v>
      </c>
      <c r="N3" s="18">
        <v>585</v>
      </c>
      <c r="P3" s="26">
        <v>400</v>
      </c>
      <c r="Q3" s="27">
        <v>0.27986434375000002</v>
      </c>
      <c r="R3" s="26">
        <v>3.872984375E-2</v>
      </c>
      <c r="S3" s="26">
        <v>0.68140581249999999</v>
      </c>
      <c r="T3" s="26">
        <v>1619.2331284384002</v>
      </c>
      <c r="W3" s="12">
        <v>2340.1799999999998</v>
      </c>
      <c r="X3" s="12">
        <v>971.23500000000001</v>
      </c>
      <c r="Y3" s="12">
        <v>1478.41</v>
      </c>
      <c r="AA3" s="12">
        <v>200</v>
      </c>
    </row>
    <row r="4" spans="1:27">
      <c r="A4" s="1">
        <v>0.940728795924751</v>
      </c>
      <c r="B4" s="26">
        <v>300</v>
      </c>
      <c r="C4" s="27">
        <v>0.243883222222222</v>
      </c>
      <c r="D4" s="26">
        <v>4.9197851851851902E-2</v>
      </c>
      <c r="E4" s="26">
        <v>0.70691892592592598</v>
      </c>
      <c r="F4" s="26">
        <f t="shared" si="0"/>
        <v>940.72879592475101</v>
      </c>
      <c r="L4" s="28">
        <v>0.28499999999999998</v>
      </c>
      <c r="M4" s="18">
        <v>570</v>
      </c>
      <c r="N4" s="18">
        <v>576</v>
      </c>
      <c r="P4" s="26">
        <v>400</v>
      </c>
      <c r="Q4" s="27">
        <v>0.28546068749999998</v>
      </c>
      <c r="R4" s="26">
        <v>3.1192640625E-2</v>
      </c>
      <c r="S4" s="26">
        <v>0.68334667187499998</v>
      </c>
      <c r="T4" s="26">
        <v>1627.2183607621901</v>
      </c>
      <c r="W4" s="12">
        <v>2696.94</v>
      </c>
      <c r="X4" s="12">
        <v>605.37300000000005</v>
      </c>
      <c r="Y4" s="12">
        <v>687.30799999999999</v>
      </c>
      <c r="AA4" s="12">
        <v>300</v>
      </c>
    </row>
    <row r="5" spans="1:27">
      <c r="A5" s="1">
        <v>1.5477315783486301</v>
      </c>
      <c r="B5" s="26">
        <v>300</v>
      </c>
      <c r="C5" s="27">
        <v>0.27499540740740702</v>
      </c>
      <c r="D5" s="26">
        <v>5.38335555555556E-2</v>
      </c>
      <c r="E5" s="26">
        <v>0.67117103703703695</v>
      </c>
      <c r="F5" s="26">
        <f t="shared" si="0"/>
        <v>1547.7315783486301</v>
      </c>
      <c r="L5" s="28">
        <v>0.28399999999999997</v>
      </c>
      <c r="M5" s="18">
        <v>560</v>
      </c>
      <c r="N5" s="18">
        <v>566</v>
      </c>
      <c r="P5" s="26">
        <v>400</v>
      </c>
      <c r="Q5" s="27">
        <v>0.29073365625000003</v>
      </c>
      <c r="R5" s="26">
        <v>2.764853125E-2</v>
      </c>
      <c r="S5" s="26">
        <v>0.68161781249999998</v>
      </c>
      <c r="T5" s="26">
        <v>2089.4257736752897</v>
      </c>
      <c r="W5" s="12">
        <v>3336.56</v>
      </c>
      <c r="X5" s="12">
        <v>980.27099999999996</v>
      </c>
      <c r="Y5" s="12">
        <v>678.51700000000005</v>
      </c>
      <c r="AA5" s="12">
        <v>400</v>
      </c>
    </row>
    <row r="6" spans="1:27">
      <c r="A6" s="1">
        <v>0.947797184853442</v>
      </c>
      <c r="B6" s="26">
        <v>300</v>
      </c>
      <c r="C6" s="27">
        <v>0.23670292592592601</v>
      </c>
      <c r="D6" s="26">
        <v>6.2451296296296303E-2</v>
      </c>
      <c r="E6" s="26">
        <v>0.70084577777777801</v>
      </c>
      <c r="F6" s="26">
        <f t="shared" si="0"/>
        <v>947.79718485344199</v>
      </c>
      <c r="L6" s="28">
        <v>0.28199999999999997</v>
      </c>
      <c r="M6" s="18">
        <v>551</v>
      </c>
      <c r="N6" s="18">
        <v>558</v>
      </c>
      <c r="P6" s="26">
        <v>400</v>
      </c>
      <c r="Q6" s="27">
        <v>0.28213273437500003</v>
      </c>
      <c r="R6" s="26">
        <v>2.5711453124999999E-2</v>
      </c>
      <c r="S6" s="26">
        <v>0.69215581250000002</v>
      </c>
      <c r="T6" s="26">
        <v>1419.3156599100901</v>
      </c>
      <c r="W6" s="12">
        <v>3421.96</v>
      </c>
      <c r="X6" s="12">
        <v>1781.19</v>
      </c>
      <c r="Y6" s="12">
        <v>919.19100000000003</v>
      </c>
      <c r="AA6" s="12">
        <v>500</v>
      </c>
    </row>
    <row r="7" spans="1:27">
      <c r="A7" s="1">
        <v>0.95472886768201604</v>
      </c>
      <c r="B7" s="26">
        <v>300</v>
      </c>
      <c r="C7" s="27">
        <v>0.242957296296296</v>
      </c>
      <c r="D7" s="26">
        <v>5.50998888888889E-2</v>
      </c>
      <c r="E7" s="26">
        <v>0.70194281481481502</v>
      </c>
      <c r="F7" s="26">
        <f t="shared" si="0"/>
        <v>954.72886768201602</v>
      </c>
      <c r="L7" s="24"/>
      <c r="M7" s="24"/>
      <c r="N7" s="24"/>
      <c r="P7" s="26">
        <v>400</v>
      </c>
      <c r="Q7" s="27">
        <v>0.29194878125000001</v>
      </c>
      <c r="R7" s="26">
        <v>2.6436000000000001E-2</v>
      </c>
      <c r="S7" s="26">
        <v>0.68161521874999997</v>
      </c>
      <c r="T7" s="26">
        <v>1766.7623928434798</v>
      </c>
      <c r="W7" s="12">
        <v>3280.23</v>
      </c>
      <c r="X7" s="12">
        <v>2400.7199999999998</v>
      </c>
      <c r="Y7" s="12">
        <v>1020.88</v>
      </c>
      <c r="AA7" s="12">
        <v>600</v>
      </c>
    </row>
    <row r="8" spans="1:27">
      <c r="A8" s="1">
        <v>1.9472268129832899</v>
      </c>
      <c r="B8" s="26">
        <v>300</v>
      </c>
      <c r="C8" s="27">
        <v>0.28288792592592599</v>
      </c>
      <c r="D8" s="26">
        <v>5.0053296296296297E-2</v>
      </c>
      <c r="E8" s="26">
        <v>0.667058777777778</v>
      </c>
      <c r="F8" s="26">
        <f t="shared" si="0"/>
        <v>1947.2268129832898</v>
      </c>
      <c r="L8" s="24"/>
      <c r="M8" s="24"/>
      <c r="N8" s="24"/>
      <c r="P8" s="26">
        <v>400</v>
      </c>
      <c r="Q8" s="27">
        <v>0.16588696875</v>
      </c>
      <c r="R8" s="26">
        <v>2.5977031250000001E-2</v>
      </c>
      <c r="S8" s="26">
        <v>0.80813599999999997</v>
      </c>
      <c r="T8" s="26">
        <v>258.38213329817899</v>
      </c>
      <c r="W8" s="12">
        <v>3118.42</v>
      </c>
      <c r="X8" s="12">
        <v>3005.55</v>
      </c>
      <c r="Y8" s="12">
        <v>1064.8800000000001</v>
      </c>
      <c r="AA8" s="12">
        <v>700</v>
      </c>
    </row>
    <row r="9" spans="1:27">
      <c r="A9" s="1">
        <v>1.0037608240003899</v>
      </c>
      <c r="B9" s="26">
        <v>300</v>
      </c>
      <c r="C9" s="27">
        <v>0.247810444444444</v>
      </c>
      <c r="D9" s="26">
        <v>5.1057777777777799E-2</v>
      </c>
      <c r="E9" s="26">
        <v>0.70113177777777802</v>
      </c>
      <c r="F9" s="26">
        <f t="shared" si="0"/>
        <v>1003.7608240003899</v>
      </c>
      <c r="L9" s="24"/>
      <c r="M9" s="24"/>
      <c r="N9" s="24"/>
      <c r="P9" s="26">
        <v>400</v>
      </c>
      <c r="Q9" s="27">
        <v>0.14483143749999999</v>
      </c>
      <c r="R9" s="26">
        <v>2.9216374999999999E-2</v>
      </c>
      <c r="S9" s="26">
        <v>0.82595218749999999</v>
      </c>
      <c r="T9" s="26">
        <v>323.95387566051301</v>
      </c>
      <c r="W9" s="12">
        <v>2606.44</v>
      </c>
      <c r="X9" s="12">
        <v>3897</v>
      </c>
      <c r="Y9" s="12">
        <v>1080.01</v>
      </c>
      <c r="AA9" s="12">
        <v>800</v>
      </c>
    </row>
    <row r="10" spans="1:27">
      <c r="A10" s="1">
        <v>1.2330625621176901</v>
      </c>
      <c r="B10" s="26">
        <v>300</v>
      </c>
      <c r="C10" s="27">
        <v>0.264983111111111</v>
      </c>
      <c r="D10" s="26">
        <v>5.3347703703703703E-2</v>
      </c>
      <c r="E10" s="26">
        <v>0.68166918518518504</v>
      </c>
      <c r="F10" s="26">
        <f t="shared" si="0"/>
        <v>1233.06256211769</v>
      </c>
      <c r="L10" s="24"/>
      <c r="M10" s="24"/>
      <c r="N10" s="24"/>
      <c r="P10" s="26">
        <v>400</v>
      </c>
      <c r="Q10" s="27">
        <v>0.235018078125</v>
      </c>
      <c r="R10" s="26">
        <v>4.2897078125000002E-2</v>
      </c>
      <c r="S10" s="26">
        <v>0.72208484375000004</v>
      </c>
      <c r="T10" s="26">
        <v>729.77152569172597</v>
      </c>
      <c r="W10" s="12">
        <v>1948.52</v>
      </c>
      <c r="X10" s="12">
        <v>4247.13</v>
      </c>
      <c r="Y10" s="12">
        <v>1040.76</v>
      </c>
      <c r="AA10" s="12">
        <v>900</v>
      </c>
    </row>
    <row r="11" spans="1:27">
      <c r="A11" s="1">
        <v>1.3464568462069599</v>
      </c>
      <c r="B11" s="26">
        <v>300</v>
      </c>
      <c r="C11" s="27">
        <v>0.26566929629629599</v>
      </c>
      <c r="D11" s="26">
        <v>4.6912814814814803E-2</v>
      </c>
      <c r="E11" s="26">
        <v>0.68741788888888899</v>
      </c>
      <c r="F11" s="26">
        <f t="shared" si="0"/>
        <v>1346.4568462069599</v>
      </c>
      <c r="L11" s="24"/>
      <c r="M11" s="24"/>
      <c r="N11" s="24"/>
      <c r="P11" s="26">
        <v>400</v>
      </c>
      <c r="Q11" s="27">
        <v>0.26434993750000002</v>
      </c>
      <c r="R11" s="26">
        <v>4.5603109374999999E-2</v>
      </c>
      <c r="S11" s="26">
        <v>0.69004695312499997</v>
      </c>
      <c r="T11" s="26">
        <v>1295.2550427577701</v>
      </c>
      <c r="W11" s="12">
        <v>1478.41</v>
      </c>
      <c r="X11" s="12">
        <v>4415.32</v>
      </c>
      <c r="Y11" s="12">
        <v>1533.9</v>
      </c>
      <c r="AA11" s="12">
        <v>1000</v>
      </c>
    </row>
    <row r="12" spans="1:27">
      <c r="A12" s="1">
        <v>1.51650789535474</v>
      </c>
      <c r="B12" s="26">
        <v>300</v>
      </c>
      <c r="C12" s="27">
        <v>0.26899359259259298</v>
      </c>
      <c r="D12" s="26">
        <v>3.7087111111111098E-2</v>
      </c>
      <c r="E12" s="26">
        <v>0.69391929629629601</v>
      </c>
      <c r="F12" s="26">
        <f t="shared" si="0"/>
        <v>1516.50789535474</v>
      </c>
      <c r="L12" s="24"/>
      <c r="M12" s="24"/>
      <c r="N12" s="24"/>
      <c r="P12" s="26">
        <v>400</v>
      </c>
      <c r="Q12" s="27">
        <v>0.270743640625</v>
      </c>
      <c r="R12" s="26">
        <v>4.46253125E-2</v>
      </c>
      <c r="S12" s="26">
        <v>0.68463104687499998</v>
      </c>
      <c r="T12" s="26">
        <v>1482.2398434031302</v>
      </c>
      <c r="W12" s="12">
        <v>687.30799999999999</v>
      </c>
      <c r="X12" s="12">
        <v>4665.6899999999996</v>
      </c>
      <c r="Y12" s="12">
        <v>1403.44</v>
      </c>
      <c r="AA12" s="12">
        <v>1100</v>
      </c>
    </row>
    <row r="13" spans="1:27">
      <c r="A13" s="1">
        <v>1.8346376696371001</v>
      </c>
      <c r="B13" s="26">
        <v>300</v>
      </c>
      <c r="C13" s="27">
        <v>0.28936585185185199</v>
      </c>
      <c r="D13" s="26">
        <v>3.9872407407407398E-2</v>
      </c>
      <c r="E13" s="26">
        <v>0.67076174074074102</v>
      </c>
      <c r="F13" s="26">
        <f t="shared" si="0"/>
        <v>1834.6376696371001</v>
      </c>
      <c r="P13" s="26">
        <v>400</v>
      </c>
      <c r="Q13" s="27">
        <v>0.30154037500000003</v>
      </c>
      <c r="R13" s="26">
        <v>2.9915296875E-2</v>
      </c>
      <c r="S13" s="26">
        <v>0.66854432812499998</v>
      </c>
      <c r="T13" s="26">
        <v>2053.36893826304</v>
      </c>
      <c r="W13" s="12">
        <v>678.51700000000005</v>
      </c>
      <c r="X13" s="12">
        <v>4803.62</v>
      </c>
      <c r="Y13" s="12">
        <v>1365.3</v>
      </c>
      <c r="AA13" s="12">
        <v>1200</v>
      </c>
    </row>
    <row r="14" spans="1:27">
      <c r="A14" s="1">
        <v>1.5612846630913999</v>
      </c>
      <c r="B14" s="26">
        <v>300</v>
      </c>
      <c r="C14" s="27">
        <v>0.27892111111111101</v>
      </c>
      <c r="D14" s="26">
        <v>3.5589407407407403E-2</v>
      </c>
      <c r="E14" s="26">
        <v>0.68548948148148103</v>
      </c>
      <c r="F14" s="26">
        <f t="shared" si="0"/>
        <v>1561.2846630913998</v>
      </c>
      <c r="P14" s="26">
        <v>400</v>
      </c>
      <c r="Q14" s="27">
        <v>0.30705637499999999</v>
      </c>
      <c r="R14" s="26">
        <v>2.4064859375000001E-2</v>
      </c>
      <c r="S14" s="26">
        <v>0.66887876562500004</v>
      </c>
      <c r="T14" s="26">
        <v>2310.9194219782403</v>
      </c>
      <c r="W14" s="12">
        <v>919.19100000000003</v>
      </c>
      <c r="X14" s="12">
        <v>4144.32</v>
      </c>
      <c r="Y14" s="12">
        <v>1585.8</v>
      </c>
      <c r="AA14" s="12">
        <v>1300</v>
      </c>
    </row>
    <row r="15" spans="1:27">
      <c r="A15" s="1">
        <v>2.36271229876025</v>
      </c>
      <c r="B15" s="26">
        <v>300</v>
      </c>
      <c r="C15" s="27">
        <v>0.303342</v>
      </c>
      <c r="D15" s="26">
        <v>3.4557666666666702E-2</v>
      </c>
      <c r="E15" s="26">
        <v>0.66210033333333296</v>
      </c>
      <c r="F15" s="26">
        <f t="shared" si="0"/>
        <v>2362.7122987602502</v>
      </c>
      <c r="P15" s="26">
        <v>400</v>
      </c>
      <c r="Q15" s="27">
        <v>0.30589709375000002</v>
      </c>
      <c r="R15" s="26">
        <v>2.5492531249999999E-2</v>
      </c>
      <c r="S15" s="26">
        <v>0.66861037499999998</v>
      </c>
      <c r="T15" s="26">
        <v>2431.85945978774</v>
      </c>
      <c r="W15" s="12">
        <v>1020.88</v>
      </c>
      <c r="X15" s="12">
        <v>3779.29</v>
      </c>
      <c r="Y15" s="12">
        <v>1101.69</v>
      </c>
      <c r="AA15" s="12">
        <v>1400</v>
      </c>
    </row>
    <row r="16" spans="1:27">
      <c r="A16" s="1">
        <v>1.9887746207758801</v>
      </c>
      <c r="B16" s="26">
        <v>300</v>
      </c>
      <c r="C16" s="27">
        <v>0.287546962962963</v>
      </c>
      <c r="D16" s="26">
        <v>3.2223925925925899E-2</v>
      </c>
      <c r="E16" s="26">
        <v>0.68022911111111095</v>
      </c>
      <c r="F16" s="26">
        <f t="shared" si="0"/>
        <v>1988.7746207758801</v>
      </c>
      <c r="P16" s="26">
        <v>400</v>
      </c>
      <c r="Q16" s="27">
        <v>0.22283907812500001</v>
      </c>
      <c r="R16" s="26">
        <v>2.7762171875000002E-2</v>
      </c>
      <c r="S16" s="26">
        <v>0.74939875</v>
      </c>
      <c r="T16" s="26">
        <v>719.02288740967799</v>
      </c>
      <c r="W16" s="12">
        <v>1064.8800000000001</v>
      </c>
      <c r="X16" s="12">
        <v>4282.82</v>
      </c>
      <c r="Y16" s="12">
        <v>1055.3699999999999</v>
      </c>
      <c r="AA16" s="12">
        <v>1500</v>
      </c>
    </row>
    <row r="17" spans="1:27">
      <c r="A17" s="1">
        <v>1.2885358201993899</v>
      </c>
      <c r="B17" s="26">
        <v>300</v>
      </c>
      <c r="C17" s="27">
        <v>0.26059703703703702</v>
      </c>
      <c r="D17" s="26">
        <v>3.1988407407407403E-2</v>
      </c>
      <c r="E17" s="26">
        <v>0.70741455555555599</v>
      </c>
      <c r="F17" s="26">
        <f t="shared" si="0"/>
        <v>1288.5358201993899</v>
      </c>
      <c r="P17" s="26">
        <v>400</v>
      </c>
      <c r="Q17" s="27">
        <v>0.255959875</v>
      </c>
      <c r="R17" s="26">
        <v>2.9600171875000001E-2</v>
      </c>
      <c r="S17" s="26">
        <v>0.71443995312499997</v>
      </c>
      <c r="T17" s="26">
        <v>763.48912127369795</v>
      </c>
      <c r="W17" s="12">
        <v>1080.01</v>
      </c>
      <c r="X17" s="12">
        <v>4386.7299999999996</v>
      </c>
      <c r="Y17" s="12">
        <v>1054.25</v>
      </c>
      <c r="AA17" s="12">
        <v>1600</v>
      </c>
    </row>
    <row r="18" spans="1:27">
      <c r="A18" s="1">
        <v>1.7178751983979299</v>
      </c>
      <c r="B18" s="26">
        <v>300</v>
      </c>
      <c r="C18" s="27">
        <v>0.28609555555555599</v>
      </c>
      <c r="D18" s="26">
        <v>3.1608407407407398E-2</v>
      </c>
      <c r="E18" s="26">
        <v>0.68229603703703701</v>
      </c>
      <c r="F18" s="26">
        <f t="shared" si="0"/>
        <v>1717.8751983979298</v>
      </c>
      <c r="P18" s="26">
        <v>400</v>
      </c>
      <c r="Q18" s="27">
        <v>0.29261206249999999</v>
      </c>
      <c r="R18" s="26">
        <v>3.4092578125000002E-2</v>
      </c>
      <c r="S18" s="26">
        <v>0.67329535937499996</v>
      </c>
      <c r="T18" s="26">
        <v>1798.07116903772</v>
      </c>
      <c r="W18" s="12">
        <v>1040.76</v>
      </c>
      <c r="X18" s="12">
        <v>4934.1000000000004</v>
      </c>
      <c r="Y18" s="12">
        <v>1000.12</v>
      </c>
      <c r="AA18" s="12">
        <v>1700</v>
      </c>
    </row>
    <row r="19" spans="1:27">
      <c r="A19" s="1">
        <v>1.8652217879505</v>
      </c>
      <c r="B19" s="26">
        <v>300</v>
      </c>
      <c r="C19" s="27">
        <v>0.29037344444444402</v>
      </c>
      <c r="D19" s="26">
        <v>2.9256962962962998E-2</v>
      </c>
      <c r="E19" s="26">
        <v>0.680369592592593</v>
      </c>
      <c r="F19" s="26">
        <f t="shared" si="0"/>
        <v>1865.2217879504999</v>
      </c>
      <c r="P19" s="26">
        <v>400</v>
      </c>
      <c r="Q19" s="27">
        <v>0.26407992187500001</v>
      </c>
      <c r="R19" s="26">
        <v>4.0798703125000002E-2</v>
      </c>
      <c r="S19" s="26">
        <v>0.69512137500000004</v>
      </c>
      <c r="T19" s="26">
        <v>1122.69363937813</v>
      </c>
      <c r="W19" s="12">
        <v>1533.9</v>
      </c>
      <c r="X19" s="12">
        <v>4942.82</v>
      </c>
      <c r="Y19" s="12">
        <v>857.09</v>
      </c>
      <c r="AA19" s="12">
        <v>1800</v>
      </c>
    </row>
    <row r="20" spans="1:27">
      <c r="A20" s="1">
        <v>2.6225511227894298</v>
      </c>
      <c r="B20" s="26">
        <v>300</v>
      </c>
      <c r="C20" s="27">
        <v>0.32810162962963002</v>
      </c>
      <c r="D20" s="26">
        <v>2.56401111111111E-2</v>
      </c>
      <c r="E20" s="26">
        <v>0.64625825925925895</v>
      </c>
      <c r="F20" s="26">
        <f t="shared" si="0"/>
        <v>2622.5511227894299</v>
      </c>
      <c r="P20" s="26">
        <v>400</v>
      </c>
      <c r="Q20" s="27">
        <v>0.22271112500000001</v>
      </c>
      <c r="R20" s="26">
        <v>5.9258937499999997E-2</v>
      </c>
      <c r="S20" s="26">
        <v>0.71802993749999999</v>
      </c>
      <c r="T20" s="26">
        <v>680.01887121197706</v>
      </c>
      <c r="W20" s="12">
        <v>1403.44</v>
      </c>
      <c r="X20" s="12">
        <v>5325.18</v>
      </c>
      <c r="Y20" s="12">
        <v>646.90700000000004</v>
      </c>
      <c r="AA20" s="12">
        <v>1900</v>
      </c>
    </row>
    <row r="21" spans="1:27">
      <c r="A21" s="1">
        <v>1.96604152649639</v>
      </c>
      <c r="B21" s="26">
        <v>300</v>
      </c>
      <c r="C21" s="27">
        <v>0.28455625925925898</v>
      </c>
      <c r="D21" s="26">
        <v>3.0281407407407399E-2</v>
      </c>
      <c r="E21" s="26">
        <v>0.68516233333333298</v>
      </c>
      <c r="F21" s="26">
        <f t="shared" si="0"/>
        <v>1966.0415264963899</v>
      </c>
      <c r="P21" s="26">
        <v>400</v>
      </c>
      <c r="Q21" s="27">
        <v>0.26031978124999999</v>
      </c>
      <c r="R21" s="26">
        <v>3.8092500000000001E-2</v>
      </c>
      <c r="S21" s="26">
        <v>0.70158771875000003</v>
      </c>
      <c r="T21" s="26">
        <v>1348.8898787282899</v>
      </c>
      <c r="W21" s="12">
        <v>1365.3</v>
      </c>
      <c r="X21" s="12">
        <v>5651.57</v>
      </c>
      <c r="Y21" s="12">
        <v>812.84199999999998</v>
      </c>
      <c r="AA21" s="12">
        <v>2000</v>
      </c>
    </row>
    <row r="22" spans="1:27">
      <c r="A22" s="1">
        <v>2.03333443298528</v>
      </c>
      <c r="B22" s="26">
        <v>300</v>
      </c>
      <c r="C22" s="27">
        <v>0.29494300000000001</v>
      </c>
      <c r="D22" s="26">
        <v>2.9271592592592599E-2</v>
      </c>
      <c r="E22" s="26">
        <v>0.675785407407407</v>
      </c>
      <c r="F22" s="26">
        <f t="shared" si="0"/>
        <v>2033.33443298528</v>
      </c>
      <c r="P22" s="26">
        <v>400</v>
      </c>
      <c r="Q22" s="27">
        <v>0.27620029687499997</v>
      </c>
      <c r="R22" s="26">
        <v>2.9441546874999999E-2</v>
      </c>
      <c r="S22" s="26">
        <v>0.69435815624999997</v>
      </c>
      <c r="T22" s="26">
        <v>1762.2339789437101</v>
      </c>
      <c r="W22" s="12">
        <v>1585.8</v>
      </c>
      <c r="X22" s="12">
        <v>4913.47</v>
      </c>
      <c r="Y22" s="12">
        <v>1503.28</v>
      </c>
      <c r="AA22" s="12">
        <v>2100</v>
      </c>
    </row>
    <row r="23" spans="1:27">
      <c r="A23" s="1">
        <v>2.2119264792872602</v>
      </c>
      <c r="B23" s="26">
        <v>300</v>
      </c>
      <c r="C23" s="27">
        <v>0.299198666666667</v>
      </c>
      <c r="D23" s="26">
        <v>2.6295740740740699E-2</v>
      </c>
      <c r="E23" s="26">
        <v>0.67450559259259302</v>
      </c>
      <c r="F23" s="26">
        <f t="shared" si="0"/>
        <v>2211.92647928726</v>
      </c>
      <c r="P23" s="26">
        <v>400</v>
      </c>
      <c r="Q23" s="27">
        <v>0.27613910937500002</v>
      </c>
      <c r="R23" s="26">
        <v>2.8494718749999998E-2</v>
      </c>
      <c r="S23" s="26">
        <v>0.69536617187500005</v>
      </c>
      <c r="T23" s="26">
        <v>1484.9030713105201</v>
      </c>
      <c r="W23" s="12">
        <v>1101.69</v>
      </c>
      <c r="X23" s="12">
        <v>4968.97</v>
      </c>
      <c r="Y23" s="12">
        <v>1301.1600000000001</v>
      </c>
      <c r="AA23" s="12">
        <v>2200</v>
      </c>
    </row>
    <row r="24" spans="1:27">
      <c r="A24" s="1">
        <v>1.6892194434841299</v>
      </c>
      <c r="B24" s="26">
        <v>300</v>
      </c>
      <c r="C24" s="27">
        <v>0.27931937037037002</v>
      </c>
      <c r="D24" s="26">
        <v>2.94253703703704E-2</v>
      </c>
      <c r="E24" s="26">
        <v>0.69125525925925901</v>
      </c>
      <c r="F24" s="26">
        <f t="shared" si="0"/>
        <v>1689.2194434841299</v>
      </c>
      <c r="P24" s="26">
        <v>400</v>
      </c>
      <c r="Q24" s="27">
        <v>0.28729621875</v>
      </c>
      <c r="R24" s="26">
        <v>2.9033531250000001E-2</v>
      </c>
      <c r="S24" s="26">
        <v>0.68367025000000003</v>
      </c>
      <c r="T24" s="26">
        <v>1610.2017321769599</v>
      </c>
      <c r="W24" s="12">
        <v>1055.3699999999999</v>
      </c>
      <c r="X24" s="12">
        <v>4763.66</v>
      </c>
      <c r="Y24" s="12">
        <v>693.90200000000004</v>
      </c>
      <c r="AA24" s="12">
        <v>2300</v>
      </c>
    </row>
    <row r="25" spans="1:27">
      <c r="A25" s="1">
        <v>2.7436777417126001</v>
      </c>
      <c r="B25" s="26">
        <v>300</v>
      </c>
      <c r="C25" s="27">
        <v>0.31301944444444402</v>
      </c>
      <c r="D25" s="26">
        <v>2.4606851851851901E-2</v>
      </c>
      <c r="E25" s="26">
        <v>0.66237370370370396</v>
      </c>
      <c r="F25" s="26">
        <f t="shared" si="0"/>
        <v>2743.6777417126</v>
      </c>
      <c r="P25" s="26">
        <v>400</v>
      </c>
      <c r="Q25" s="27">
        <v>0.1794683125</v>
      </c>
      <c r="R25" s="26">
        <v>3.218371875E-2</v>
      </c>
      <c r="S25" s="26">
        <v>0.78834796875000002</v>
      </c>
      <c r="T25" s="26">
        <v>289.02118339847999</v>
      </c>
      <c r="W25" s="12">
        <v>1054.25</v>
      </c>
      <c r="X25" s="12">
        <v>4617.12</v>
      </c>
      <c r="Y25" s="12">
        <v>793.61900000000003</v>
      </c>
      <c r="AA25" s="12">
        <v>2400</v>
      </c>
    </row>
    <row r="26" spans="1:27">
      <c r="A26" s="1">
        <v>1.7172875427455001</v>
      </c>
      <c r="B26" s="26">
        <v>300</v>
      </c>
      <c r="C26" s="27">
        <v>0.28238062962963001</v>
      </c>
      <c r="D26" s="26">
        <v>2.9298370370370402E-2</v>
      </c>
      <c r="E26" s="26">
        <v>0.68832099999999996</v>
      </c>
      <c r="F26" s="26">
        <f t="shared" si="0"/>
        <v>1717.2875427455001</v>
      </c>
      <c r="P26" s="26">
        <v>400</v>
      </c>
      <c r="Q26" s="27">
        <v>0.26706431250000001</v>
      </c>
      <c r="R26" s="26">
        <v>3.4994671875000001E-2</v>
      </c>
      <c r="S26" s="26">
        <v>0.69794101562499999</v>
      </c>
      <c r="T26" s="26">
        <v>1361.5127870114002</v>
      </c>
      <c r="W26" s="12">
        <v>1000.12</v>
      </c>
      <c r="X26" s="12">
        <v>4233.16</v>
      </c>
      <c r="Y26" s="12">
        <v>869.63099999999997</v>
      </c>
    </row>
    <row r="27" spans="1:27">
      <c r="A27" s="1">
        <v>1.80890372103868</v>
      </c>
      <c r="B27" s="26">
        <v>300</v>
      </c>
      <c r="C27" s="27">
        <v>0.29016837037037002</v>
      </c>
      <c r="D27" s="26">
        <v>2.6453111111111101E-2</v>
      </c>
      <c r="E27" s="26">
        <v>0.68337851851851905</v>
      </c>
      <c r="F27" s="26">
        <f t="shared" si="0"/>
        <v>1808.90372103868</v>
      </c>
      <c r="P27" s="26">
        <v>400</v>
      </c>
      <c r="Q27" s="27">
        <v>0.271509703125</v>
      </c>
      <c r="R27" s="26">
        <v>4.6743328124999997E-2</v>
      </c>
      <c r="S27" s="26">
        <v>0.68174696874999996</v>
      </c>
      <c r="T27" s="26">
        <v>1286.4692620826399</v>
      </c>
      <c r="W27" s="12">
        <v>857.09</v>
      </c>
      <c r="X27" s="12">
        <v>4204.92</v>
      </c>
      <c r="Y27" s="12">
        <v>1000.71</v>
      </c>
    </row>
    <row r="28" spans="1:27">
      <c r="A28" s="1">
        <v>1.52170597252211</v>
      </c>
      <c r="B28" s="26">
        <v>300</v>
      </c>
      <c r="C28" s="27">
        <v>0.28600959259259301</v>
      </c>
      <c r="D28" s="26">
        <v>2.9271407407407399E-2</v>
      </c>
      <c r="E28" s="26">
        <v>0.68471899999999997</v>
      </c>
      <c r="F28" s="26">
        <f t="shared" si="0"/>
        <v>1521.70597252211</v>
      </c>
      <c r="P28" s="26">
        <v>400</v>
      </c>
      <c r="Q28" s="27">
        <v>0.14100024999999999</v>
      </c>
      <c r="R28" s="26">
        <v>3.1484828125000003E-2</v>
      </c>
      <c r="S28" s="26">
        <v>0.82751492187499998</v>
      </c>
      <c r="T28" s="26">
        <v>425.10280153663297</v>
      </c>
      <c r="W28" s="12">
        <v>646.90700000000004</v>
      </c>
      <c r="X28" s="12">
        <v>4204.79</v>
      </c>
      <c r="Y28" s="12">
        <v>1069.05</v>
      </c>
    </row>
    <row r="29" spans="1:27">
      <c r="A29" s="1">
        <v>1.4034023563837099</v>
      </c>
      <c r="B29" s="26">
        <v>300</v>
      </c>
      <c r="C29" s="27">
        <v>0.28681040740740699</v>
      </c>
      <c r="D29" s="26">
        <v>2.9461666666666698E-2</v>
      </c>
      <c r="E29" s="26">
        <v>0.68372792592592602</v>
      </c>
      <c r="F29" s="26">
        <f t="shared" si="0"/>
        <v>1403.40235638371</v>
      </c>
      <c r="P29" s="26">
        <v>400</v>
      </c>
      <c r="Q29" s="27">
        <v>0.25297862500000001</v>
      </c>
      <c r="R29" s="26">
        <v>4.8504249999999999E-2</v>
      </c>
      <c r="S29" s="26">
        <v>0.69851712499999996</v>
      </c>
      <c r="T29" s="26">
        <v>1161.8563992858001</v>
      </c>
      <c r="W29" s="12">
        <v>812.84199999999998</v>
      </c>
      <c r="X29" s="12">
        <v>4082.4</v>
      </c>
      <c r="Y29" s="12">
        <v>1056.93</v>
      </c>
    </row>
    <row r="30" spans="1:27">
      <c r="A30" s="1">
        <v>1.72659731659883</v>
      </c>
      <c r="B30" s="26">
        <v>300</v>
      </c>
      <c r="C30" s="27">
        <v>0.29293066666666701</v>
      </c>
      <c r="D30" s="26">
        <v>2.19696666666667E-2</v>
      </c>
      <c r="E30" s="26">
        <v>0.685099666666667</v>
      </c>
      <c r="F30" s="26">
        <f t="shared" si="0"/>
        <v>1726.59731659883</v>
      </c>
      <c r="P30" s="26">
        <v>400</v>
      </c>
      <c r="Q30" s="27">
        <v>0.26521514062500001</v>
      </c>
      <c r="R30" s="26">
        <v>4.2162671875000002E-2</v>
      </c>
      <c r="S30" s="26">
        <v>0.69262218750000004</v>
      </c>
      <c r="T30" s="26">
        <v>1292.5029622852699</v>
      </c>
      <c r="W30" s="12">
        <v>1503.28</v>
      </c>
      <c r="X30" s="12">
        <v>4328.95</v>
      </c>
      <c r="Y30" s="12">
        <v>1365.45</v>
      </c>
    </row>
    <row r="31" spans="1:27">
      <c r="A31" s="1">
        <v>1.4619098778924799</v>
      </c>
      <c r="B31" s="26">
        <v>300</v>
      </c>
      <c r="C31" s="27">
        <v>0.28493444444444399</v>
      </c>
      <c r="D31" s="26">
        <v>2.9326296296296302E-2</v>
      </c>
      <c r="E31" s="26">
        <v>0.68573925925925905</v>
      </c>
      <c r="F31" s="26">
        <f t="shared" si="0"/>
        <v>1461.9098778924799</v>
      </c>
      <c r="P31" s="26">
        <v>400</v>
      </c>
      <c r="Q31" s="27">
        <v>0.28055589062500003</v>
      </c>
      <c r="R31" s="26">
        <v>3.2364109374999998E-2</v>
      </c>
      <c r="S31" s="26">
        <v>0.68708000000000002</v>
      </c>
      <c r="T31" s="26">
        <v>1706.7746065395499</v>
      </c>
      <c r="W31" s="12">
        <v>2161.6</v>
      </c>
      <c r="X31" s="12">
        <v>4375.78</v>
      </c>
      <c r="Y31" s="12">
        <v>1595.73</v>
      </c>
    </row>
    <row r="32" spans="1:27">
      <c r="A32" s="1">
        <v>1.2761706270468001</v>
      </c>
      <c r="B32" s="26">
        <v>300</v>
      </c>
      <c r="C32" s="27">
        <v>0.275471111111111</v>
      </c>
      <c r="D32" s="26">
        <v>2.7281851851851901E-2</v>
      </c>
      <c r="E32" s="26">
        <v>0.69724703703703705</v>
      </c>
      <c r="F32" s="26">
        <f t="shared" si="0"/>
        <v>1276.1706270468001</v>
      </c>
      <c r="P32" s="26">
        <v>400</v>
      </c>
      <c r="Q32" s="27">
        <v>0.28833418750000001</v>
      </c>
      <c r="R32" s="26">
        <v>2.7304234375E-2</v>
      </c>
      <c r="S32" s="26">
        <v>0.68436157812499998</v>
      </c>
      <c r="T32" s="26">
        <v>1869.35291948952</v>
      </c>
      <c r="W32" s="12">
        <v>2904.96</v>
      </c>
      <c r="X32" s="12">
        <v>3983.71</v>
      </c>
      <c r="Y32" s="12">
        <v>1324.57</v>
      </c>
    </row>
    <row r="33" spans="1:25">
      <c r="A33" s="1">
        <v>0.92666368558649903</v>
      </c>
      <c r="B33" s="26">
        <v>300</v>
      </c>
      <c r="C33" s="27">
        <v>0.23646811111111099</v>
      </c>
      <c r="D33" s="26">
        <v>2.3863185185185199E-2</v>
      </c>
      <c r="E33" s="26">
        <v>0.73966870370370397</v>
      </c>
      <c r="F33" s="26">
        <f t="shared" si="0"/>
        <v>926.66368558649901</v>
      </c>
      <c r="P33" s="26">
        <v>400</v>
      </c>
      <c r="Q33" s="27">
        <v>0.29689029687500001</v>
      </c>
      <c r="R33" s="26">
        <v>2.7415249999999999E-2</v>
      </c>
      <c r="S33" s="26">
        <v>0.67569445312499998</v>
      </c>
      <c r="T33" s="26">
        <v>1899.6363612902701</v>
      </c>
      <c r="W33" s="12">
        <v>3237.39</v>
      </c>
      <c r="X33" s="12">
        <v>3792.73</v>
      </c>
      <c r="Y33" s="12">
        <v>1298.3</v>
      </c>
    </row>
    <row r="34" spans="1:25">
      <c r="A34" s="1">
        <v>1.4878732981120899</v>
      </c>
      <c r="B34" s="26">
        <v>300</v>
      </c>
      <c r="C34" s="27">
        <v>0.28256040740740701</v>
      </c>
      <c r="D34" s="26">
        <v>2.75514814814815E-2</v>
      </c>
      <c r="E34" s="26">
        <v>0.68988811111111104</v>
      </c>
      <c r="F34" s="26">
        <f t="shared" ref="F34:F59" si="1">A34*1000</f>
        <v>1487.87329811209</v>
      </c>
      <c r="P34" s="26">
        <v>400</v>
      </c>
      <c r="Q34" s="27">
        <v>0.25774065624999998</v>
      </c>
      <c r="R34" s="26">
        <v>2.68564375E-2</v>
      </c>
      <c r="S34" s="26">
        <v>0.71540290625000003</v>
      </c>
      <c r="T34" s="26">
        <v>1148.58463174244</v>
      </c>
      <c r="W34" s="12">
        <v>3486.1</v>
      </c>
      <c r="X34" s="12">
        <v>3317.27</v>
      </c>
      <c r="Y34" s="12">
        <v>1457.2</v>
      </c>
    </row>
    <row r="35" spans="1:25">
      <c r="A35" s="1">
        <v>1.31040503559785</v>
      </c>
      <c r="B35" s="26">
        <v>300</v>
      </c>
      <c r="C35" s="27">
        <v>0.24926200000000001</v>
      </c>
      <c r="D35" s="26">
        <v>2.34931851851852E-2</v>
      </c>
      <c r="E35" s="26">
        <v>0.72724481481481495</v>
      </c>
      <c r="F35" s="26">
        <f t="shared" si="1"/>
        <v>1310.40503559785</v>
      </c>
      <c r="P35" s="26">
        <v>400</v>
      </c>
      <c r="Q35" s="27">
        <v>0.280160953125</v>
      </c>
      <c r="R35" s="26">
        <v>2.89726875E-2</v>
      </c>
      <c r="S35" s="26">
        <v>0.69086635937499996</v>
      </c>
      <c r="T35" s="26">
        <v>1669.1337710145599</v>
      </c>
      <c r="W35" s="12">
        <v>3710.85</v>
      </c>
      <c r="X35" s="12">
        <v>2876.85</v>
      </c>
      <c r="Y35" s="12">
        <v>1332.67</v>
      </c>
    </row>
    <row r="36" spans="1:25">
      <c r="A36" s="1">
        <v>1.7719091978305499</v>
      </c>
      <c r="B36" s="26">
        <v>300</v>
      </c>
      <c r="C36" s="27">
        <v>0.29361281481481499</v>
      </c>
      <c r="D36" s="26">
        <v>2.8052592592592601E-2</v>
      </c>
      <c r="E36" s="26">
        <v>0.67833459259259299</v>
      </c>
      <c r="F36" s="26">
        <f t="shared" si="1"/>
        <v>1771.9091978305498</v>
      </c>
      <c r="P36" s="26">
        <v>400</v>
      </c>
      <c r="Q36" s="27">
        <v>0.28143099999999999</v>
      </c>
      <c r="R36" s="26">
        <v>3.0673937500000002E-2</v>
      </c>
      <c r="S36" s="26">
        <v>0.68789506249999999</v>
      </c>
      <c r="T36" s="26">
        <v>1981.6320258691001</v>
      </c>
      <c r="W36" s="12">
        <v>3554.53</v>
      </c>
      <c r="X36" s="12">
        <v>2296.71</v>
      </c>
      <c r="Y36" s="12">
        <v>1051.24</v>
      </c>
    </row>
    <row r="37" spans="1:25">
      <c r="A37" s="1">
        <v>1.91332581412948</v>
      </c>
      <c r="B37" s="26">
        <v>300</v>
      </c>
      <c r="C37" s="27">
        <v>0.29625629629629602</v>
      </c>
      <c r="D37" s="26">
        <v>2.8805481481481501E-2</v>
      </c>
      <c r="E37" s="26">
        <v>0.674938222222222</v>
      </c>
      <c r="F37" s="26">
        <f t="shared" si="1"/>
        <v>1913.32581412948</v>
      </c>
      <c r="P37" s="26">
        <v>400</v>
      </c>
      <c r="Q37" s="27">
        <v>0.27408389062499999</v>
      </c>
      <c r="R37" s="26">
        <v>3.4474296874999998E-2</v>
      </c>
      <c r="S37" s="26">
        <v>0.69144181250000003</v>
      </c>
      <c r="T37" s="26">
        <v>1514.95933036886</v>
      </c>
      <c r="W37" s="12">
        <v>3090.65</v>
      </c>
      <c r="X37" s="12">
        <v>1590.05</v>
      </c>
      <c r="Y37" s="12">
        <v>1092.57</v>
      </c>
    </row>
    <row r="38" spans="1:25">
      <c r="A38" s="1">
        <v>0.29608312254008701</v>
      </c>
      <c r="B38" s="26">
        <v>300</v>
      </c>
      <c r="C38" s="27">
        <v>0.15035562962963001</v>
      </c>
      <c r="D38" s="26">
        <v>2.8600222222222201E-2</v>
      </c>
      <c r="E38" s="26">
        <v>0.82104414814814797</v>
      </c>
      <c r="F38" s="26">
        <f t="shared" si="1"/>
        <v>296.083122540087</v>
      </c>
      <c r="P38" s="26">
        <v>400</v>
      </c>
      <c r="Q38" s="27">
        <v>0.26369540624999999</v>
      </c>
      <c r="R38" s="26">
        <v>5.3504703124999997E-2</v>
      </c>
      <c r="S38" s="26">
        <v>0.67278273437500002</v>
      </c>
      <c r="T38" s="26">
        <v>1254.5697198887499</v>
      </c>
      <c r="W38" s="12">
        <v>2857.87</v>
      </c>
      <c r="X38" s="12">
        <v>1168.68</v>
      </c>
      <c r="Y38" s="12">
        <v>1063.49</v>
      </c>
    </row>
    <row r="39" spans="1:25">
      <c r="A39" s="1">
        <v>0.81194072664025996</v>
      </c>
      <c r="B39" s="26">
        <v>300</v>
      </c>
      <c r="C39" s="27">
        <v>0.234665925925926</v>
      </c>
      <c r="D39" s="26">
        <v>2.99138888888889E-2</v>
      </c>
      <c r="E39" s="26">
        <v>0.73542018518518504</v>
      </c>
      <c r="F39" s="26">
        <f t="shared" si="1"/>
        <v>811.94072664025998</v>
      </c>
      <c r="P39" s="26">
        <v>400</v>
      </c>
      <c r="Q39" s="27">
        <v>0.28101870312499999</v>
      </c>
      <c r="R39" s="26">
        <v>3.9591874999999999E-2</v>
      </c>
      <c r="S39" s="26">
        <v>0.66834535937499995</v>
      </c>
      <c r="T39" s="26">
        <v>1701.51489462226</v>
      </c>
      <c r="W39" s="12">
        <v>2535.84</v>
      </c>
      <c r="X39" s="12">
        <v>717.37099999999998</v>
      </c>
      <c r="Y39" s="12">
        <v>872.44299999999998</v>
      </c>
    </row>
    <row r="40" spans="1:25">
      <c r="A40" s="1">
        <v>5.4914412664952297E-2</v>
      </c>
      <c r="B40" s="26">
        <v>300</v>
      </c>
      <c r="C40" s="27">
        <v>6.7157740740740698E-2</v>
      </c>
      <c r="D40" s="26">
        <v>1.32118888888889E-2</v>
      </c>
      <c r="E40" s="26">
        <v>0.91963037037036999</v>
      </c>
      <c r="F40" s="26">
        <f t="shared" si="1"/>
        <v>54.914412664952295</v>
      </c>
      <c r="P40" s="26">
        <v>400</v>
      </c>
      <c r="Q40" s="27">
        <v>0.30829151562500001</v>
      </c>
      <c r="R40" s="26">
        <v>2.7623984375000001E-2</v>
      </c>
      <c r="S40" s="26">
        <v>0.65185749999999998</v>
      </c>
      <c r="T40" s="26">
        <v>2221.5911286609403</v>
      </c>
      <c r="W40" s="12">
        <v>2993.89</v>
      </c>
      <c r="X40" s="12">
        <v>1066.3399999999999</v>
      </c>
      <c r="Y40" s="12">
        <v>888.404</v>
      </c>
    </row>
    <row r="41" spans="1:25">
      <c r="A41" s="1">
        <v>0.28831292398638803</v>
      </c>
      <c r="B41" s="26">
        <v>300</v>
      </c>
      <c r="C41" s="27">
        <v>0.17563929629629599</v>
      </c>
      <c r="D41" s="26">
        <v>3.5567444444444402E-2</v>
      </c>
      <c r="E41" s="26">
        <v>0.78879325925925903</v>
      </c>
      <c r="F41" s="26">
        <f t="shared" si="1"/>
        <v>288.312923986388</v>
      </c>
      <c r="P41" s="26">
        <v>400</v>
      </c>
      <c r="Q41" s="27">
        <v>0.297375328125</v>
      </c>
      <c r="R41" s="26">
        <v>2.5646437500000001E-2</v>
      </c>
      <c r="S41" s="26">
        <v>0.66350284375000002</v>
      </c>
      <c r="T41" s="26">
        <v>2243.4822856302699</v>
      </c>
      <c r="W41" s="12">
        <v>3396.18</v>
      </c>
      <c r="X41" s="12">
        <v>1497.18</v>
      </c>
      <c r="Y41" s="12">
        <v>735.32100000000003</v>
      </c>
    </row>
    <row r="42" spans="1:25">
      <c r="A42" s="1">
        <v>0.62669347691600596</v>
      </c>
      <c r="B42" s="26">
        <v>300</v>
      </c>
      <c r="C42" s="27">
        <v>0.19321518518518499</v>
      </c>
      <c r="D42" s="26">
        <v>2.8438037037037001E-2</v>
      </c>
      <c r="E42" s="26">
        <v>0.77834677777777805</v>
      </c>
      <c r="F42" s="26">
        <f t="shared" si="1"/>
        <v>626.69347691600592</v>
      </c>
      <c r="P42" s="26">
        <v>400</v>
      </c>
      <c r="Q42" s="27">
        <v>0.29304612499999999</v>
      </c>
      <c r="R42" s="26">
        <v>2.3632062499999999E-2</v>
      </c>
      <c r="S42" s="26">
        <v>0.66853418750000004</v>
      </c>
      <c r="T42" s="26">
        <v>1673.8069816546599</v>
      </c>
      <c r="W42" s="12">
        <v>3481.61</v>
      </c>
      <c r="X42" s="12">
        <v>1538.08</v>
      </c>
      <c r="Y42" s="12">
        <v>1360.98</v>
      </c>
    </row>
    <row r="43" spans="1:25">
      <c r="A43" s="1">
        <v>0.47296958130316002</v>
      </c>
      <c r="B43" s="26">
        <v>300</v>
      </c>
      <c r="C43" s="27">
        <v>0.24958218518518499</v>
      </c>
      <c r="D43" s="26">
        <v>2.8490999999999999E-2</v>
      </c>
      <c r="E43" s="26">
        <v>0.72192681481481502</v>
      </c>
      <c r="F43" s="26">
        <f t="shared" si="1"/>
        <v>472.96958130316</v>
      </c>
      <c r="P43" s="26">
        <v>400</v>
      </c>
      <c r="Q43" s="27">
        <v>0.123690734375</v>
      </c>
      <c r="R43" s="26">
        <v>1.6894484375000001E-2</v>
      </c>
      <c r="S43" s="26">
        <v>0.8433834375</v>
      </c>
      <c r="T43" s="26">
        <v>376.36482240116999</v>
      </c>
      <c r="W43" s="12">
        <v>3926.63</v>
      </c>
      <c r="X43" s="12">
        <v>1014.17</v>
      </c>
      <c r="Y43" s="12">
        <v>1337.99</v>
      </c>
    </row>
    <row r="44" spans="1:25">
      <c r="A44" s="1">
        <v>1.36674599796586</v>
      </c>
      <c r="B44" s="26">
        <v>300</v>
      </c>
      <c r="C44" s="27">
        <v>0.267802777777778</v>
      </c>
      <c r="D44" s="26">
        <v>2.8626148148148199E-2</v>
      </c>
      <c r="E44" s="26">
        <v>0.70357107407407404</v>
      </c>
      <c r="F44" s="26">
        <f t="shared" si="1"/>
        <v>1366.7459979658599</v>
      </c>
      <c r="P44" s="26">
        <v>400</v>
      </c>
      <c r="Q44" s="27">
        <v>0.27714085937499999</v>
      </c>
      <c r="R44" s="26">
        <v>2.9156078124999998E-2</v>
      </c>
      <c r="S44" s="18">
        <v>0.67636504687499999</v>
      </c>
      <c r="T44" s="18">
        <v>1570.50634239388</v>
      </c>
      <c r="U44" s="24"/>
      <c r="V44" s="24"/>
      <c r="W44" s="12">
        <v>3816.71</v>
      </c>
      <c r="X44" s="12">
        <v>830.68600000000004</v>
      </c>
      <c r="Y44" s="12">
        <v>1070.82</v>
      </c>
    </row>
    <row r="45" spans="1:25">
      <c r="A45" s="1">
        <v>1.6288438038703099</v>
      </c>
      <c r="B45" s="26">
        <v>300</v>
      </c>
      <c r="C45" s="27">
        <v>0.283825851851852</v>
      </c>
      <c r="D45" s="26">
        <v>2.9462407407407399E-2</v>
      </c>
      <c r="E45" s="26">
        <v>0.68671174074074104</v>
      </c>
      <c r="F45" s="26">
        <f t="shared" si="1"/>
        <v>1628.84380387031</v>
      </c>
      <c r="P45" s="26">
        <v>400</v>
      </c>
      <c r="Q45" s="27">
        <v>0.27842564062500003</v>
      </c>
      <c r="R45" s="26">
        <v>3.0751406249999998E-2</v>
      </c>
      <c r="S45" s="18">
        <v>0.67211971874999998</v>
      </c>
      <c r="T45" s="18">
        <v>1585.23464804732</v>
      </c>
      <c r="U45" s="24"/>
      <c r="V45" s="24"/>
      <c r="W45" s="12">
        <v>3696.07</v>
      </c>
      <c r="X45" s="12">
        <v>1091.99</v>
      </c>
      <c r="Y45" s="12">
        <v>915.02800000000002</v>
      </c>
    </row>
    <row r="46" spans="1:25">
      <c r="A46" s="1">
        <v>1.6971959501415299</v>
      </c>
      <c r="B46" s="26">
        <v>300</v>
      </c>
      <c r="C46" s="27">
        <v>0.293869259259259</v>
      </c>
      <c r="D46" s="26">
        <v>3.4506111111111099E-2</v>
      </c>
      <c r="E46" s="26">
        <v>0.67162462962962999</v>
      </c>
      <c r="F46" s="26">
        <f t="shared" si="1"/>
        <v>1697.1959501415299</v>
      </c>
      <c r="P46" s="26">
        <v>400</v>
      </c>
      <c r="Q46" s="27">
        <v>2.0890312500000001E-2</v>
      </c>
      <c r="R46" s="26">
        <v>8.9146562499999998E-3</v>
      </c>
      <c r="S46" s="18">
        <v>0.95006757812499998</v>
      </c>
      <c r="T46" s="18">
        <v>81.83</v>
      </c>
      <c r="U46" s="24"/>
      <c r="V46" s="24"/>
      <c r="W46" s="12">
        <v>3230.71</v>
      </c>
      <c r="X46" s="12">
        <v>1675.3</v>
      </c>
      <c r="Y46" s="12">
        <v>963.81700000000001</v>
      </c>
    </row>
    <row r="47" spans="1:25">
      <c r="A47" s="1">
        <v>1.6823564686652399</v>
      </c>
      <c r="B47" s="26">
        <v>300</v>
      </c>
      <c r="C47" s="27">
        <v>0.27908985185185198</v>
      </c>
      <c r="D47" s="26">
        <v>3.5175259259259302E-2</v>
      </c>
      <c r="E47" s="26">
        <v>0.685734888888889</v>
      </c>
      <c r="F47" s="26">
        <f t="shared" si="1"/>
        <v>1682.3564686652398</v>
      </c>
      <c r="S47" s="24"/>
      <c r="T47" s="24"/>
      <c r="U47" s="24"/>
      <c r="V47" s="24"/>
      <c r="W47" s="12">
        <v>2719.53</v>
      </c>
      <c r="X47" s="12">
        <v>2258.87</v>
      </c>
      <c r="Y47" s="12">
        <v>1055.25</v>
      </c>
    </row>
    <row r="48" spans="1:25">
      <c r="A48" s="1">
        <v>1.9024014570727501</v>
      </c>
      <c r="B48" s="26">
        <v>300</v>
      </c>
      <c r="C48" s="27">
        <v>0.28770440740740699</v>
      </c>
      <c r="D48" s="26">
        <v>3.3839703703703698E-2</v>
      </c>
      <c r="E48" s="26">
        <v>0.67845588888888897</v>
      </c>
      <c r="F48" s="26">
        <f t="shared" si="1"/>
        <v>1902.4014570727502</v>
      </c>
      <c r="S48" s="24"/>
      <c r="T48" s="24"/>
      <c r="U48" s="24"/>
      <c r="V48" s="24"/>
      <c r="W48" s="12">
        <v>2178.17</v>
      </c>
      <c r="X48" s="12">
        <v>2858.3</v>
      </c>
      <c r="Y48" s="12">
        <v>1127.53</v>
      </c>
    </row>
    <row r="49" spans="1:25">
      <c r="A49" s="1">
        <v>0.61200639564463599</v>
      </c>
      <c r="B49" s="26">
        <v>300</v>
      </c>
      <c r="C49" s="27">
        <v>0.14201033333333299</v>
      </c>
      <c r="D49" s="26">
        <v>1.9036185185185201E-2</v>
      </c>
      <c r="E49" s="26">
        <v>0.83895348148148097</v>
      </c>
      <c r="F49" s="26">
        <f t="shared" si="1"/>
        <v>612.00639564463597</v>
      </c>
      <c r="S49" s="24"/>
      <c r="T49" s="24"/>
      <c r="U49" s="24"/>
      <c r="V49" s="24"/>
      <c r="W49" s="12">
        <v>1301.1600000000001</v>
      </c>
      <c r="X49" s="12">
        <v>3382.91</v>
      </c>
      <c r="Y49" s="12">
        <v>1056.92</v>
      </c>
    </row>
    <row r="50" spans="1:25">
      <c r="A50" s="1">
        <v>2.29639375720721</v>
      </c>
      <c r="B50" s="26">
        <v>300</v>
      </c>
      <c r="C50" s="27">
        <v>0.30674718518518501</v>
      </c>
      <c r="D50" s="26">
        <v>2.9913555555555599E-2</v>
      </c>
      <c r="E50" s="26">
        <v>0.66333925925925896</v>
      </c>
      <c r="F50" s="26">
        <f t="shared" si="1"/>
        <v>2296.39375720721</v>
      </c>
      <c r="W50" s="12">
        <v>693.90200000000004</v>
      </c>
      <c r="X50" s="12">
        <v>3547.23</v>
      </c>
      <c r="Y50" s="12">
        <v>1013.63</v>
      </c>
    </row>
    <row r="51" spans="1:25">
      <c r="A51" s="1">
        <v>1.2059289872291401</v>
      </c>
      <c r="B51" s="26">
        <v>300</v>
      </c>
      <c r="C51" s="27">
        <v>0.26134677777777798</v>
      </c>
      <c r="D51" s="26">
        <v>3.7327518518518503E-2</v>
      </c>
      <c r="E51" s="26">
        <v>0.70132570370370395</v>
      </c>
      <c r="F51" s="26">
        <f t="shared" si="1"/>
        <v>1205.9289872291401</v>
      </c>
      <c r="W51" s="12">
        <v>793.61900000000003</v>
      </c>
      <c r="X51" s="12">
        <v>3823.21</v>
      </c>
      <c r="Y51" s="12">
        <v>1152.74</v>
      </c>
    </row>
    <row r="52" spans="1:25">
      <c r="A52" s="1">
        <v>1.2175953375105899</v>
      </c>
      <c r="B52" s="26">
        <v>300</v>
      </c>
      <c r="C52" s="27">
        <v>0.26774118518518503</v>
      </c>
      <c r="D52" s="26">
        <v>4.5616999999999998E-2</v>
      </c>
      <c r="E52" s="26">
        <v>0.68664181481481501</v>
      </c>
      <c r="F52" s="26">
        <f t="shared" si="1"/>
        <v>1217.5953375105898</v>
      </c>
      <c r="W52" s="12">
        <v>869.63099999999997</v>
      </c>
      <c r="X52" s="12">
        <v>3862.64</v>
      </c>
      <c r="Y52" s="12">
        <v>1486.09</v>
      </c>
    </row>
    <row r="53" spans="1:25">
      <c r="A53" s="1">
        <v>1.5293317380751199</v>
      </c>
      <c r="B53" s="26">
        <v>300</v>
      </c>
      <c r="C53" s="27">
        <v>0.27147533333333301</v>
      </c>
      <c r="D53" s="26">
        <v>4.0618592592592602E-2</v>
      </c>
      <c r="E53" s="18">
        <v>0.687906074074074</v>
      </c>
      <c r="F53" s="18">
        <f t="shared" si="1"/>
        <v>1529.3317380751198</v>
      </c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12">
        <v>1000.71</v>
      </c>
      <c r="X53" s="12">
        <v>3893.58</v>
      </c>
      <c r="Y53" s="12">
        <v>1289.3900000000001</v>
      </c>
    </row>
    <row r="54" spans="1:25">
      <c r="A54" s="1">
        <v>1.78553808896793</v>
      </c>
      <c r="B54" s="26">
        <v>300</v>
      </c>
      <c r="C54" s="27">
        <v>0.28641107407407401</v>
      </c>
      <c r="D54" s="26">
        <v>3.9276481481481502E-2</v>
      </c>
      <c r="E54" s="18">
        <v>0.67431244444444405</v>
      </c>
      <c r="F54" s="18">
        <f t="shared" si="1"/>
        <v>1785.53808896793</v>
      </c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12">
        <v>1069.05</v>
      </c>
      <c r="X54" s="12">
        <v>3747.57</v>
      </c>
      <c r="Y54" s="12">
        <v>1102.92</v>
      </c>
    </row>
    <row r="55" spans="1:25">
      <c r="A55" s="1">
        <v>0.26788527909531101</v>
      </c>
      <c r="B55" s="26">
        <v>300</v>
      </c>
      <c r="C55" s="27">
        <v>0.143992777777778</v>
      </c>
      <c r="D55" s="26">
        <v>2.25842962962963E-2</v>
      </c>
      <c r="E55" s="18">
        <v>0.83342292592592604</v>
      </c>
      <c r="F55" s="18">
        <f t="shared" si="1"/>
        <v>267.88527909531103</v>
      </c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12">
        <v>1056.93</v>
      </c>
      <c r="X55" s="12">
        <v>3916.83</v>
      </c>
      <c r="Y55" s="12">
        <v>641.46600000000001</v>
      </c>
    </row>
    <row r="56" spans="1:25">
      <c r="A56" s="1">
        <v>1.44267281557995</v>
      </c>
      <c r="B56" s="26">
        <v>300</v>
      </c>
      <c r="C56" s="27">
        <v>0.28434737037037</v>
      </c>
      <c r="D56" s="26">
        <v>4.9759111111111101E-2</v>
      </c>
      <c r="E56" s="18">
        <v>0.66589351851851897</v>
      </c>
      <c r="F56" s="18">
        <f t="shared" si="1"/>
        <v>1442.6728155799499</v>
      </c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12">
        <v>1365.45</v>
      </c>
      <c r="X56" s="12">
        <v>3847.11</v>
      </c>
      <c r="Y56" s="12">
        <v>927.28800000000001</v>
      </c>
    </row>
    <row r="57" spans="1:25">
      <c r="A57" s="1">
        <v>1.0235391620082901</v>
      </c>
      <c r="B57" s="26">
        <v>300</v>
      </c>
      <c r="C57" s="27">
        <v>0.26338722222222199</v>
      </c>
      <c r="D57" s="26">
        <v>4.4859148148148099E-2</v>
      </c>
      <c r="E57" s="18">
        <v>0.69175362962963005</v>
      </c>
      <c r="F57" s="18">
        <f t="shared" si="1"/>
        <v>1023.5391620082901</v>
      </c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12">
        <v>1595.73</v>
      </c>
      <c r="X57" s="12">
        <v>4098.63</v>
      </c>
      <c r="Y57" s="12">
        <v>1008.21</v>
      </c>
    </row>
    <row r="58" spans="1:25">
      <c r="A58" s="1">
        <v>1.1927358139942199</v>
      </c>
      <c r="B58" s="26">
        <v>300</v>
      </c>
      <c r="C58" s="27">
        <v>0.230431851851852</v>
      </c>
      <c r="D58" s="26">
        <v>3.6258444444444399E-2</v>
      </c>
      <c r="E58" s="18">
        <v>0.73330970370370396</v>
      </c>
      <c r="F58" s="18">
        <f t="shared" si="1"/>
        <v>1192.7358139942198</v>
      </c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12">
        <v>1324.57</v>
      </c>
      <c r="X58" s="12">
        <v>4219.22</v>
      </c>
      <c r="Y58" s="12">
        <v>963.73400000000004</v>
      </c>
    </row>
    <row r="59" spans="1:25">
      <c r="A59" s="1">
        <v>0.50669245398714902</v>
      </c>
      <c r="B59" s="26">
        <v>300</v>
      </c>
      <c r="C59" s="27">
        <v>0.13607074074074099</v>
      </c>
      <c r="D59" s="26">
        <v>2.7397592592592598E-2</v>
      </c>
      <c r="E59" s="18">
        <v>0.83653166666666701</v>
      </c>
      <c r="F59" s="18">
        <f t="shared" si="1"/>
        <v>506.69245398714901</v>
      </c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12">
        <v>1298.3</v>
      </c>
      <c r="X59" s="12">
        <v>4167.22</v>
      </c>
      <c r="Y59" s="12">
        <v>838.76400000000001</v>
      </c>
    </row>
    <row r="60" spans="1:25">
      <c r="A60" s="1">
        <v>0</v>
      </c>
      <c r="B60" s="26">
        <v>300</v>
      </c>
      <c r="C60" s="27">
        <v>1.7666148148148101E-2</v>
      </c>
      <c r="D60" s="26">
        <v>6.5285925925925902E-3</v>
      </c>
      <c r="E60" s="18">
        <v>0.97580525925925898</v>
      </c>
      <c r="F60" s="18">
        <v>81.83</v>
      </c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12">
        <v>1457.2</v>
      </c>
      <c r="X60" s="12">
        <v>3942.19</v>
      </c>
      <c r="Y60" s="12">
        <v>849.39800000000002</v>
      </c>
    </row>
    <row r="61" spans="1:25">
      <c r="A61" s="1">
        <v>-3.27640459501725E-3</v>
      </c>
      <c r="B61" s="26">
        <v>300</v>
      </c>
      <c r="C61" s="27">
        <v>3.8695E-2</v>
      </c>
      <c r="D61" s="26">
        <v>1.6396740740740701E-2</v>
      </c>
      <c r="E61" s="18">
        <v>0.94490825925925903</v>
      </c>
      <c r="F61" s="18">
        <v>81.83</v>
      </c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12">
        <v>1332.67</v>
      </c>
      <c r="X61" s="12">
        <v>4287.04</v>
      </c>
      <c r="Y61" s="12">
        <v>1229.6600000000001</v>
      </c>
    </row>
    <row r="62" spans="1:25"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12">
        <v>1051.24</v>
      </c>
      <c r="X62" s="12">
        <v>4045.65</v>
      </c>
      <c r="Y62" s="12">
        <v>1624.64</v>
      </c>
    </row>
    <row r="63" spans="1:25">
      <c r="C63" s="29"/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1"/>
      <c r="S63" s="31"/>
      <c r="T63" s="31"/>
      <c r="U63" s="31"/>
      <c r="V63" s="31"/>
      <c r="W63" s="12">
        <v>1092.57</v>
      </c>
      <c r="X63" s="12">
        <v>3361.25</v>
      </c>
      <c r="Y63" s="12">
        <v>1572.91</v>
      </c>
    </row>
    <row r="64" spans="1:25">
      <c r="C64" s="29"/>
      <c r="D64" s="3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1"/>
      <c r="S64" s="31"/>
      <c r="T64" s="31"/>
      <c r="U64" s="31"/>
      <c r="V64" s="31"/>
      <c r="W64" s="12">
        <v>1063.49</v>
      </c>
      <c r="X64" s="12">
        <v>3678.57</v>
      </c>
      <c r="Y64" s="12">
        <v>1449.5</v>
      </c>
    </row>
    <row r="65" spans="3:25">
      <c r="C65" s="29"/>
      <c r="D65" s="30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1"/>
      <c r="S65" s="31"/>
      <c r="T65" s="31"/>
      <c r="U65" s="31"/>
      <c r="V65" s="31"/>
      <c r="W65" s="12">
        <v>872.44299999999998</v>
      </c>
      <c r="X65" s="12">
        <v>3666.88</v>
      </c>
      <c r="Y65" s="12">
        <v>768.02700000000004</v>
      </c>
    </row>
    <row r="66" spans="3:25">
      <c r="C66" s="29"/>
      <c r="D66" s="30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1"/>
      <c r="S66" s="31"/>
      <c r="T66" s="31"/>
      <c r="U66" s="31"/>
      <c r="V66" s="31"/>
      <c r="W66" s="12">
        <v>888.404</v>
      </c>
      <c r="X66" s="12">
        <v>3472.33</v>
      </c>
      <c r="Y66" s="12">
        <v>716.53300000000002</v>
      </c>
    </row>
    <row r="67" spans="3:25">
      <c r="C67" s="30"/>
      <c r="D67" s="30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12">
        <v>735.32100000000003</v>
      </c>
      <c r="X67" s="12">
        <v>3274.37</v>
      </c>
      <c r="Y67" s="12">
        <v>850.42399999999998</v>
      </c>
    </row>
    <row r="68" spans="3:25">
      <c r="W68" s="12">
        <v>1360.98</v>
      </c>
      <c r="X68" s="12">
        <v>3344.91</v>
      </c>
      <c r="Y68" s="12">
        <v>886.59</v>
      </c>
    </row>
    <row r="69" spans="3:25">
      <c r="W69" s="12">
        <v>2275.5100000000002</v>
      </c>
      <c r="X69" s="12">
        <v>3235.36</v>
      </c>
      <c r="Y69" s="12">
        <v>686.24300000000005</v>
      </c>
    </row>
    <row r="70" spans="3:25">
      <c r="W70" s="12">
        <v>3068.8</v>
      </c>
      <c r="X70" s="12">
        <v>3307.36</v>
      </c>
      <c r="Y70" s="12">
        <v>381.75200000000001</v>
      </c>
    </row>
    <row r="71" spans="3:25">
      <c r="W71" s="12">
        <v>3633.24</v>
      </c>
      <c r="X71" s="12">
        <v>3358.54</v>
      </c>
      <c r="Y71" s="12">
        <v>1030.8699999999999</v>
      </c>
    </row>
    <row r="72" spans="3:25">
      <c r="W72" s="12">
        <v>3888.06</v>
      </c>
      <c r="X72" s="12">
        <v>3514.18</v>
      </c>
      <c r="Y72" s="12">
        <v>1301.5899999999999</v>
      </c>
    </row>
    <row r="73" spans="3:25">
      <c r="W73" s="12">
        <v>4138.38</v>
      </c>
      <c r="X73" s="12">
        <v>3491.91</v>
      </c>
      <c r="Y73" s="12">
        <v>1117.29</v>
      </c>
    </row>
    <row r="74" spans="3:25">
      <c r="W74" s="12">
        <v>3902.08</v>
      </c>
      <c r="X74" s="12">
        <v>3289.21</v>
      </c>
      <c r="Y74" s="12">
        <v>772.649</v>
      </c>
    </row>
    <row r="75" spans="3:25">
      <c r="W75" s="12">
        <v>3674.78</v>
      </c>
      <c r="X75" s="12">
        <v>2939.82</v>
      </c>
      <c r="Y75" s="12">
        <v>290.69900000000001</v>
      </c>
    </row>
    <row r="76" spans="3:25">
      <c r="W76" s="12">
        <v>3701.87</v>
      </c>
      <c r="X76" s="12">
        <v>2243.36</v>
      </c>
      <c r="Y76" s="12">
        <v>431.77199999999999</v>
      </c>
    </row>
    <row r="77" spans="3:25">
      <c r="W77" s="12">
        <v>3329.9</v>
      </c>
      <c r="X77" s="12">
        <v>1661.79</v>
      </c>
      <c r="Y77" s="12">
        <v>659.87300000000005</v>
      </c>
    </row>
    <row r="78" spans="3:25">
      <c r="W78" s="12">
        <v>3549.62</v>
      </c>
      <c r="X78" s="12">
        <v>1247.69</v>
      </c>
      <c r="Y78" s="12">
        <v>724.67399999999998</v>
      </c>
    </row>
    <row r="79" spans="3:25">
      <c r="W79" s="12">
        <v>4014.13</v>
      </c>
      <c r="X79" s="12">
        <v>1147.6600000000001</v>
      </c>
      <c r="Y79" s="12">
        <v>651.84799999999996</v>
      </c>
    </row>
    <row r="80" spans="3:25">
      <c r="W80" s="12">
        <v>4095.97</v>
      </c>
      <c r="X80" s="12">
        <v>1143.69</v>
      </c>
      <c r="Y80" s="12">
        <v>707.66700000000003</v>
      </c>
    </row>
    <row r="81" spans="23:25">
      <c r="W81" s="12">
        <v>4304.8599999999997</v>
      </c>
      <c r="X81" s="12">
        <v>1719.96</v>
      </c>
      <c r="Y81" s="12">
        <v>1489.3</v>
      </c>
    </row>
    <row r="82" spans="23:25">
      <c r="W82" s="12">
        <v>4173.1099999999997</v>
      </c>
      <c r="X82" s="12">
        <v>1916.81</v>
      </c>
      <c r="Y82" s="12">
        <v>1643.32</v>
      </c>
    </row>
    <row r="83" spans="23:25">
      <c r="W83" s="12">
        <v>3942.77</v>
      </c>
      <c r="X83" s="12">
        <v>1264.8499999999999</v>
      </c>
      <c r="Y83" s="12">
        <v>1702.2</v>
      </c>
    </row>
    <row r="84" spans="23:25">
      <c r="W84" s="12">
        <v>3520.71</v>
      </c>
      <c r="X84" s="12">
        <v>1232.94</v>
      </c>
      <c r="Y84" s="12">
        <v>1326.99</v>
      </c>
    </row>
    <row r="85" spans="23:25">
      <c r="W85" s="12">
        <v>2931.14</v>
      </c>
      <c r="X85" s="12">
        <v>1393.07</v>
      </c>
      <c r="Y85" s="12">
        <v>673.25599999999997</v>
      </c>
    </row>
    <row r="86" spans="23:25">
      <c r="W86" s="12">
        <v>2230.38</v>
      </c>
      <c r="X86" s="12">
        <v>1838.72</v>
      </c>
      <c r="Y86" s="12">
        <v>647.74900000000002</v>
      </c>
    </row>
    <row r="87" spans="23:25">
      <c r="W87" s="12">
        <v>1337.99</v>
      </c>
      <c r="X87" s="12">
        <v>2388.8200000000002</v>
      </c>
      <c r="Y87" s="12">
        <v>633.54300000000001</v>
      </c>
    </row>
    <row r="88" spans="23:25">
      <c r="W88" s="12">
        <v>1070.82</v>
      </c>
      <c r="X88" s="12">
        <v>2989.13</v>
      </c>
      <c r="Y88" s="12">
        <v>489.62900000000002</v>
      </c>
    </row>
    <row r="89" spans="23:25">
      <c r="W89" s="12">
        <v>915.02800000000002</v>
      </c>
      <c r="X89" s="12">
        <v>3240.39</v>
      </c>
      <c r="Y89" s="12">
        <v>86.707700000000003</v>
      </c>
    </row>
    <row r="90" spans="23:25">
      <c r="W90" s="12">
        <v>963.81700000000001</v>
      </c>
      <c r="X90" s="12">
        <v>3092.03</v>
      </c>
      <c r="Y90" s="12">
        <v>278.47899999999998</v>
      </c>
    </row>
    <row r="91" spans="23:25">
      <c r="W91" s="12">
        <v>1055.25</v>
      </c>
      <c r="X91" s="12">
        <v>2833.33</v>
      </c>
      <c r="Y91" s="12">
        <v>803.76599999999996</v>
      </c>
    </row>
    <row r="92" spans="23:25">
      <c r="W92" s="12">
        <v>1127.53</v>
      </c>
      <c r="X92" s="12">
        <v>2693.07</v>
      </c>
      <c r="Y92" s="12">
        <v>1204.0899999999999</v>
      </c>
    </row>
    <row r="93" spans="23:25">
      <c r="W93" s="12">
        <v>1056.92</v>
      </c>
      <c r="X93" s="12">
        <v>2822.7</v>
      </c>
      <c r="Y93" s="12">
        <v>1288.58</v>
      </c>
    </row>
    <row r="94" spans="23:25">
      <c r="W94" s="12">
        <v>1013.63</v>
      </c>
      <c r="X94" s="12">
        <v>2700.75</v>
      </c>
      <c r="Y94" s="12">
        <v>847.02800000000002</v>
      </c>
    </row>
    <row r="95" spans="23:25">
      <c r="W95" s="12">
        <v>1152.74</v>
      </c>
      <c r="X95" s="12">
        <v>2601.5</v>
      </c>
      <c r="Y95" s="12">
        <v>326.42599999999999</v>
      </c>
    </row>
    <row r="96" spans="23:25">
      <c r="W96" s="12">
        <v>1486.09</v>
      </c>
      <c r="X96" s="12">
        <v>2700.53</v>
      </c>
      <c r="Y96" s="12">
        <v>134.09</v>
      </c>
    </row>
    <row r="97" spans="23:25">
      <c r="W97" s="12">
        <v>1289.3900000000001</v>
      </c>
      <c r="X97" s="12">
        <v>2858.17</v>
      </c>
      <c r="Y97" s="12">
        <v>525.75300000000004</v>
      </c>
    </row>
    <row r="98" spans="23:25">
      <c r="W98" s="12">
        <v>1102.92</v>
      </c>
      <c r="X98" s="12">
        <v>2845.82</v>
      </c>
      <c r="Y98" s="12">
        <v>703.67200000000003</v>
      </c>
    </row>
    <row r="99" spans="23:25">
      <c r="W99" s="12">
        <v>641.46600000000001</v>
      </c>
      <c r="X99" s="12">
        <v>2914.3</v>
      </c>
      <c r="Y99" s="12">
        <v>714.16700000000003</v>
      </c>
    </row>
    <row r="100" spans="23:25">
      <c r="W100" s="12">
        <v>927.28800000000001</v>
      </c>
      <c r="X100" s="12">
        <v>3063.34</v>
      </c>
      <c r="Y100" s="12">
        <v>695.43700000000001</v>
      </c>
    </row>
    <row r="101" spans="23:25">
      <c r="W101" s="12">
        <v>1008.21</v>
      </c>
      <c r="X101" s="12">
        <v>3261.28</v>
      </c>
      <c r="Y101" s="12">
        <v>1274.17</v>
      </c>
    </row>
    <row r="102" spans="23:25">
      <c r="W102" s="12">
        <v>963.73400000000004</v>
      </c>
      <c r="X102" s="12">
        <v>3005.43</v>
      </c>
      <c r="Y102" s="12">
        <v>1676.37</v>
      </c>
    </row>
    <row r="103" spans="23:25">
      <c r="W103" s="12">
        <v>838.76400000000001</v>
      </c>
      <c r="X103" s="12">
        <v>2683.94</v>
      </c>
      <c r="Y103" s="12">
        <v>1730.8</v>
      </c>
    </row>
    <row r="104" spans="23:25">
      <c r="W104" s="12">
        <v>849.39800000000002</v>
      </c>
      <c r="X104" s="12">
        <v>2676.21</v>
      </c>
      <c r="Y104" s="12">
        <v>1575.38</v>
      </c>
    </row>
    <row r="105" spans="23:25">
      <c r="W105" s="12">
        <v>1229.6600000000001</v>
      </c>
      <c r="X105" s="12">
        <v>2380.67</v>
      </c>
      <c r="Y105" s="12">
        <v>903.31100000000004</v>
      </c>
    </row>
    <row r="106" spans="23:25">
      <c r="W106" s="12">
        <v>1624.64</v>
      </c>
      <c r="X106" s="12">
        <v>2189.64</v>
      </c>
      <c r="Y106" s="12">
        <v>715.98199999999997</v>
      </c>
    </row>
    <row r="107" spans="23:25">
      <c r="W107" s="12">
        <v>2426.94</v>
      </c>
      <c r="X107" s="12">
        <v>1934.95</v>
      </c>
      <c r="Y107" s="12">
        <v>764.29700000000003</v>
      </c>
    </row>
    <row r="108" spans="23:25">
      <c r="W108" s="12">
        <v>3193.45</v>
      </c>
      <c r="X108" s="12">
        <v>1859.5</v>
      </c>
      <c r="Y108" s="12">
        <v>744.04899999999998</v>
      </c>
    </row>
    <row r="109" spans="23:25">
      <c r="W109" s="12">
        <v>3679.17</v>
      </c>
      <c r="X109" s="12">
        <v>1854.26</v>
      </c>
      <c r="Y109" s="12">
        <v>611.27099999999996</v>
      </c>
    </row>
    <row r="110" spans="23:25">
      <c r="W110" s="12">
        <v>3900.46</v>
      </c>
      <c r="X110" s="12">
        <v>1968</v>
      </c>
      <c r="Y110" s="12">
        <v>225.82499999999999</v>
      </c>
    </row>
    <row r="111" spans="23:25">
      <c r="W111" s="12">
        <v>4275.59</v>
      </c>
      <c r="X111" s="12">
        <v>2166.42</v>
      </c>
      <c r="Y111" s="12">
        <v>367.44299999999998</v>
      </c>
    </row>
    <row r="112" spans="23:25">
      <c r="W112" s="12">
        <v>4419.08</v>
      </c>
      <c r="X112" s="12">
        <v>2578.08</v>
      </c>
      <c r="Y112" s="12">
        <v>963.55700000000002</v>
      </c>
    </row>
    <row r="113" spans="23:25">
      <c r="W113" s="12">
        <v>4485.18</v>
      </c>
      <c r="X113" s="12">
        <v>2847.49</v>
      </c>
      <c r="Y113" s="12">
        <v>1306.44</v>
      </c>
    </row>
    <row r="114" spans="23:25">
      <c r="W114" s="12">
        <v>4376.2700000000004</v>
      </c>
      <c r="X114" s="12">
        <v>3077.47</v>
      </c>
      <c r="Y114" s="12">
        <v>1276.8900000000001</v>
      </c>
    </row>
    <row r="115" spans="23:25">
      <c r="W115" s="12">
        <v>3919.69</v>
      </c>
      <c r="X115" s="12">
        <v>3072.94</v>
      </c>
      <c r="Y115" s="12">
        <v>875.48199999999997</v>
      </c>
    </row>
    <row r="116" spans="23:25">
      <c r="W116" s="12">
        <v>3737.86</v>
      </c>
      <c r="X116" s="12">
        <v>2607.35</v>
      </c>
      <c r="Y116" s="12">
        <v>427.70499999999998</v>
      </c>
    </row>
    <row r="117" spans="23:25">
      <c r="W117" s="12">
        <v>4127.6000000000004</v>
      </c>
      <c r="X117" s="12">
        <v>2109.5</v>
      </c>
      <c r="Y117" s="12">
        <v>342.31900000000002</v>
      </c>
    </row>
    <row r="118" spans="23:25">
      <c r="W118" s="12">
        <v>4459.62</v>
      </c>
      <c r="X118" s="12">
        <v>1713.34</v>
      </c>
      <c r="Y118" s="12">
        <v>619.01400000000001</v>
      </c>
    </row>
    <row r="119" spans="23:25">
      <c r="W119" s="12">
        <v>4786.87</v>
      </c>
      <c r="X119" s="12">
        <v>1573.81</v>
      </c>
      <c r="Y119" s="12">
        <v>738.84100000000001</v>
      </c>
    </row>
    <row r="120" spans="23:25">
      <c r="W120" s="12">
        <v>4373.41</v>
      </c>
      <c r="X120" s="12">
        <v>1386.04</v>
      </c>
      <c r="Y120" s="12">
        <v>754.69799999999998</v>
      </c>
    </row>
    <row r="121" spans="23:25">
      <c r="W121" s="12">
        <v>3939.36</v>
      </c>
      <c r="X121" s="12">
        <v>2333.64</v>
      </c>
      <c r="Y121" s="12">
        <v>710.06</v>
      </c>
    </row>
    <row r="122" spans="23:25">
      <c r="W122" s="12">
        <v>3563.99</v>
      </c>
      <c r="X122" s="12">
        <v>2609.8000000000002</v>
      </c>
      <c r="Y122" s="12">
        <v>855.505</v>
      </c>
    </row>
    <row r="123" spans="23:25">
      <c r="W123" s="12">
        <v>2992.15</v>
      </c>
      <c r="X123" s="12">
        <v>1774.53</v>
      </c>
      <c r="Y123" s="12">
        <v>1186.79</v>
      </c>
    </row>
    <row r="124" spans="23:25">
      <c r="W124" s="12">
        <v>2321.79</v>
      </c>
      <c r="X124" s="12">
        <v>1975.79</v>
      </c>
      <c r="Y124" s="12">
        <v>1196.8499999999999</v>
      </c>
    </row>
    <row r="125" spans="23:25">
      <c r="W125" s="12">
        <v>1572.91</v>
      </c>
      <c r="X125" s="12">
        <v>2013.56</v>
      </c>
      <c r="Y125" s="12">
        <v>1668.97</v>
      </c>
    </row>
    <row r="126" spans="23:25">
      <c r="W126" s="12">
        <v>1449.5</v>
      </c>
      <c r="X126" s="12">
        <v>2060.5700000000002</v>
      </c>
      <c r="Y126" s="12">
        <v>1994.86</v>
      </c>
    </row>
    <row r="127" spans="23:25">
      <c r="W127" s="12">
        <v>768.02700000000004</v>
      </c>
      <c r="X127" s="12">
        <v>2626.75</v>
      </c>
      <c r="Y127" s="12">
        <v>1474.28</v>
      </c>
    </row>
    <row r="128" spans="23:25">
      <c r="W128" s="12">
        <v>716.53300000000002</v>
      </c>
      <c r="X128" s="12">
        <v>2967.7</v>
      </c>
      <c r="Y128" s="12">
        <v>909.72299999999996</v>
      </c>
    </row>
    <row r="129" spans="23:25">
      <c r="W129" s="12">
        <v>850.42399999999998</v>
      </c>
      <c r="X129" s="12">
        <v>2822.42</v>
      </c>
      <c r="Y129" s="12">
        <v>782.54899999999998</v>
      </c>
    </row>
    <row r="130" spans="23:25">
      <c r="W130" s="12">
        <v>886.59</v>
      </c>
      <c r="X130" s="12">
        <v>2481.8000000000002</v>
      </c>
      <c r="Y130" s="12">
        <v>795.19399999999996</v>
      </c>
    </row>
    <row r="131" spans="23:25">
      <c r="W131" s="12">
        <v>686.24300000000005</v>
      </c>
      <c r="X131" s="12">
        <v>2143.04</v>
      </c>
      <c r="Y131" s="12">
        <v>948.33</v>
      </c>
    </row>
    <row r="132" spans="23:25">
      <c r="W132" s="12">
        <v>381.75200000000001</v>
      </c>
      <c r="X132" s="12">
        <v>1494.05</v>
      </c>
      <c r="Y132" s="12">
        <v>774.53200000000004</v>
      </c>
    </row>
    <row r="133" spans="23:25">
      <c r="W133" s="12">
        <v>1030.8699999999999</v>
      </c>
      <c r="X133" s="12">
        <v>888.94200000000001</v>
      </c>
      <c r="Y133" s="12">
        <v>762.13499999999999</v>
      </c>
    </row>
    <row r="134" spans="23:25">
      <c r="W134" s="12">
        <v>1301.5899999999999</v>
      </c>
      <c r="X134" s="12">
        <v>1067.8499999999999</v>
      </c>
      <c r="Y134" s="12">
        <v>724.71400000000006</v>
      </c>
    </row>
    <row r="135" spans="23:25">
      <c r="W135" s="12">
        <v>1117.29</v>
      </c>
      <c r="X135" s="12">
        <v>1032.6199999999999</v>
      </c>
      <c r="Y135" s="12">
        <v>584.01300000000003</v>
      </c>
    </row>
    <row r="136" spans="23:25">
      <c r="W136" s="12">
        <v>772.649</v>
      </c>
      <c r="X136" s="12">
        <v>1441.57</v>
      </c>
      <c r="Y136" s="12">
        <v>248.60900000000001</v>
      </c>
    </row>
    <row r="137" spans="23:25">
      <c r="W137" s="12">
        <v>290.69900000000001</v>
      </c>
      <c r="X137" s="12">
        <v>1689.18</v>
      </c>
      <c r="Y137" s="12">
        <v>407.78300000000002</v>
      </c>
    </row>
    <row r="138" spans="23:25">
      <c r="W138" s="12">
        <v>431.77199999999999</v>
      </c>
      <c r="X138" s="12">
        <v>1902.64</v>
      </c>
      <c r="Y138" s="12">
        <v>763.077</v>
      </c>
    </row>
    <row r="139" spans="23:25">
      <c r="W139" s="12">
        <v>659.87300000000005</v>
      </c>
      <c r="X139" s="12">
        <v>2232.13</v>
      </c>
      <c r="Y139" s="12">
        <v>1118.3399999999999</v>
      </c>
    </row>
    <row r="140" spans="23:25">
      <c r="W140" s="12">
        <v>724.67399999999998</v>
      </c>
      <c r="X140" s="12">
        <v>2697.8</v>
      </c>
      <c r="Y140" s="12">
        <v>941.57500000000005</v>
      </c>
    </row>
    <row r="141" spans="23:25">
      <c r="W141" s="12">
        <v>651.84799999999996</v>
      </c>
      <c r="X141" s="12">
        <v>2908.8</v>
      </c>
      <c r="Y141" s="12">
        <v>664.99300000000005</v>
      </c>
    </row>
    <row r="142" spans="23:25">
      <c r="W142" s="12">
        <v>707.66700000000003</v>
      </c>
      <c r="X142" s="12">
        <v>2748.76</v>
      </c>
      <c r="Y142" s="12">
        <v>304.04500000000002</v>
      </c>
    </row>
    <row r="143" spans="23:25">
      <c r="W143" s="12">
        <v>1489.3</v>
      </c>
      <c r="X143" s="12">
        <v>2542.73</v>
      </c>
      <c r="Y143" s="12">
        <v>182.619</v>
      </c>
    </row>
    <row r="144" spans="23:25">
      <c r="W144" s="12">
        <v>1643.32</v>
      </c>
      <c r="X144" s="12">
        <v>1986.24</v>
      </c>
      <c r="Y144" s="12">
        <v>714.04200000000003</v>
      </c>
    </row>
    <row r="145" spans="23:25">
      <c r="W145" s="12">
        <v>2362.73</v>
      </c>
      <c r="X145" s="12">
        <v>1527.08</v>
      </c>
      <c r="Y145" s="12">
        <v>840.952</v>
      </c>
    </row>
    <row r="146" spans="23:25">
      <c r="W146" s="12">
        <v>3092.09</v>
      </c>
      <c r="X146" s="12">
        <v>1272.3599999999999</v>
      </c>
      <c r="Y146" s="12">
        <v>864.08</v>
      </c>
    </row>
    <row r="147" spans="23:25">
      <c r="W147" s="12">
        <v>3679.41</v>
      </c>
      <c r="X147" s="12">
        <v>915.476</v>
      </c>
      <c r="Y147" s="12">
        <v>990.66399999999999</v>
      </c>
    </row>
    <row r="148" spans="23:25">
      <c r="W148" s="12">
        <v>4219.4399999999996</v>
      </c>
      <c r="X148" s="12">
        <v>629.82600000000002</v>
      </c>
      <c r="Y148" s="12">
        <v>944.32</v>
      </c>
    </row>
    <row r="149" spans="23:25">
      <c r="W149" s="12">
        <v>4427.54</v>
      </c>
      <c r="X149" s="12">
        <v>462.072</v>
      </c>
      <c r="Y149" s="12">
        <v>660.6</v>
      </c>
    </row>
    <row r="150" spans="23:25">
      <c r="W150" s="12">
        <v>4659.38</v>
      </c>
      <c r="X150" s="12">
        <v>344.9</v>
      </c>
      <c r="Y150" s="12">
        <v>619.96500000000003</v>
      </c>
    </row>
    <row r="151" spans="23:25">
      <c r="W151" s="12">
        <v>4205.01</v>
      </c>
      <c r="X151" s="12">
        <v>1032.79</v>
      </c>
      <c r="Y151" s="12">
        <v>611.38699999999994</v>
      </c>
    </row>
    <row r="152" spans="23:25">
      <c r="W152" s="12">
        <v>3747.15</v>
      </c>
      <c r="X152" s="12">
        <v>1714.8</v>
      </c>
      <c r="Y152" s="12">
        <v>649.79399999999998</v>
      </c>
    </row>
    <row r="153" spans="23:25">
      <c r="W153" s="12">
        <v>3712.57</v>
      </c>
      <c r="X153" s="12">
        <v>2205.9</v>
      </c>
      <c r="Y153" s="12">
        <v>1184.19</v>
      </c>
    </row>
    <row r="154" spans="23:25">
      <c r="W154" s="12">
        <v>3687.28</v>
      </c>
      <c r="X154" s="12">
        <v>2490.4899999999998</v>
      </c>
      <c r="Y154" s="12">
        <v>1801.79</v>
      </c>
    </row>
    <row r="155" spans="23:25">
      <c r="W155" s="12">
        <v>3802.55</v>
      </c>
      <c r="X155" s="12">
        <v>2785.18</v>
      </c>
      <c r="Y155" s="12">
        <v>1286.57</v>
      </c>
    </row>
    <row r="156" spans="23:25">
      <c r="W156" s="12">
        <v>4371.3</v>
      </c>
      <c r="X156" s="12">
        <v>2558.35</v>
      </c>
      <c r="Y156" s="12">
        <v>720.41899999999998</v>
      </c>
    </row>
    <row r="157" spans="23:25">
      <c r="W157" s="12">
        <v>4725.42</v>
      </c>
      <c r="X157" s="12">
        <v>2028.71</v>
      </c>
      <c r="Y157" s="12">
        <v>602.52800000000002</v>
      </c>
    </row>
    <row r="158" spans="23:25">
      <c r="W158" s="12">
        <v>4532.8</v>
      </c>
      <c r="X158" s="12">
        <v>2056.56</v>
      </c>
      <c r="Y158" s="12">
        <v>611.56200000000001</v>
      </c>
    </row>
    <row r="159" spans="23:25">
      <c r="W159" s="12">
        <v>3843.03</v>
      </c>
      <c r="X159" s="12">
        <v>2326.88</v>
      </c>
      <c r="Y159" s="12">
        <v>655.36800000000005</v>
      </c>
    </row>
    <row r="160" spans="23:25">
      <c r="W160" s="12">
        <v>3443.96</v>
      </c>
      <c r="X160" s="12">
        <v>2283.92</v>
      </c>
      <c r="Y160" s="12">
        <v>657.178</v>
      </c>
    </row>
    <row r="161" spans="23:25">
      <c r="W161" s="12">
        <v>2795.95</v>
      </c>
      <c r="X161" s="12">
        <v>2934.14</v>
      </c>
      <c r="Y161" s="12">
        <v>941.79700000000003</v>
      </c>
    </row>
    <row r="162" spans="23:25">
      <c r="W162" s="12">
        <v>2101.75</v>
      </c>
      <c r="X162" s="12">
        <v>3214</v>
      </c>
      <c r="Y162" s="12">
        <v>1075.94</v>
      </c>
    </row>
    <row r="163" spans="23:25">
      <c r="W163" s="12">
        <v>1702.2</v>
      </c>
      <c r="X163" s="12">
        <v>2856.85</v>
      </c>
      <c r="Y163" s="12">
        <v>1060.67</v>
      </c>
    </row>
    <row r="164" spans="23:25">
      <c r="W164" s="12">
        <v>1326.99</v>
      </c>
      <c r="X164" s="12">
        <v>2846.92</v>
      </c>
      <c r="Y164" s="12">
        <v>1036.26</v>
      </c>
    </row>
    <row r="165" spans="23:25">
      <c r="W165" s="12">
        <v>673.25599999999997</v>
      </c>
      <c r="X165" s="12">
        <v>2157.87</v>
      </c>
      <c r="Y165" s="12">
        <v>958.30499999999995</v>
      </c>
    </row>
    <row r="166" spans="23:25">
      <c r="W166" s="12">
        <v>647.74900000000002</v>
      </c>
      <c r="X166" s="12">
        <v>2187.1</v>
      </c>
      <c r="Y166" s="12">
        <v>718.45399999999995</v>
      </c>
    </row>
    <row r="167" spans="23:25">
      <c r="W167" s="12">
        <v>633.54300000000001</v>
      </c>
      <c r="X167" s="12">
        <v>2644.12</v>
      </c>
      <c r="Y167" s="12">
        <v>632.70799999999997</v>
      </c>
    </row>
    <row r="168" spans="23:25">
      <c r="W168" s="12">
        <v>489.62900000000002</v>
      </c>
      <c r="X168" s="12">
        <v>2614.35</v>
      </c>
      <c r="Y168" s="12">
        <v>778.44100000000003</v>
      </c>
    </row>
    <row r="169" spans="23:25">
      <c r="W169" s="12">
        <v>86.707700000000003</v>
      </c>
      <c r="X169" s="12">
        <v>2211.5700000000002</v>
      </c>
      <c r="Y169" s="12">
        <v>734.81100000000004</v>
      </c>
    </row>
    <row r="170" spans="23:25">
      <c r="W170" s="12">
        <v>278.47899999999998</v>
      </c>
      <c r="X170" s="12">
        <v>1838.45</v>
      </c>
      <c r="Y170" s="12">
        <v>1164.76</v>
      </c>
    </row>
    <row r="171" spans="23:25">
      <c r="W171" s="12">
        <v>803.76599999999996</v>
      </c>
      <c r="X171" s="12">
        <v>1408.21</v>
      </c>
      <c r="Y171" s="12">
        <v>1225.3699999999999</v>
      </c>
    </row>
    <row r="172" spans="23:25">
      <c r="W172" s="12">
        <v>1204.0899999999999</v>
      </c>
      <c r="X172" s="12">
        <v>476.59800000000001</v>
      </c>
      <c r="Y172" s="12">
        <v>1010.35</v>
      </c>
    </row>
    <row r="173" spans="23:25">
      <c r="W173" s="12">
        <v>1288.58</v>
      </c>
      <c r="X173" s="12">
        <v>186.52799999999999</v>
      </c>
      <c r="Y173" s="12">
        <v>1105.77</v>
      </c>
    </row>
    <row r="174" spans="23:25">
      <c r="W174" s="12">
        <v>847.02800000000002</v>
      </c>
      <c r="X174" s="12">
        <v>215.74199999999999</v>
      </c>
      <c r="Y174" s="12">
        <v>1327.11</v>
      </c>
    </row>
    <row r="175" spans="23:25">
      <c r="W175" s="12">
        <v>326.42599999999999</v>
      </c>
      <c r="X175" s="12">
        <v>297.79199999999997</v>
      </c>
      <c r="Y175" s="12">
        <v>1144.52</v>
      </c>
    </row>
    <row r="176" spans="23:25">
      <c r="W176" s="12">
        <v>134.09</v>
      </c>
      <c r="X176" s="12">
        <v>579.83900000000006</v>
      </c>
      <c r="Y176" s="12">
        <v>1074.81</v>
      </c>
    </row>
    <row r="177" spans="23:25">
      <c r="W177" s="12">
        <v>525.75300000000004</v>
      </c>
      <c r="X177" s="12">
        <v>1063.05</v>
      </c>
      <c r="Y177" s="12">
        <v>1145.1600000000001</v>
      </c>
    </row>
    <row r="178" spans="23:25">
      <c r="W178" s="12">
        <v>703.67200000000003</v>
      </c>
      <c r="X178" s="12">
        <v>1387</v>
      </c>
      <c r="Y178" s="12">
        <v>1129.3800000000001</v>
      </c>
    </row>
    <row r="179" spans="23:25">
      <c r="W179" s="12">
        <v>714.16700000000003</v>
      </c>
      <c r="X179" s="12">
        <v>1711.58</v>
      </c>
      <c r="Y179" s="12">
        <v>731.44500000000005</v>
      </c>
    </row>
    <row r="180" spans="23:25">
      <c r="W180" s="12">
        <v>695.43700000000001</v>
      </c>
      <c r="X180" s="12">
        <v>2187.96</v>
      </c>
      <c r="Y180" s="12">
        <v>683.11599999999999</v>
      </c>
    </row>
    <row r="181" spans="23:25">
      <c r="W181" s="12">
        <v>1274.17</v>
      </c>
      <c r="X181" s="12">
        <v>2699.92</v>
      </c>
      <c r="Y181" s="12">
        <v>643.44899999999996</v>
      </c>
    </row>
    <row r="182" spans="23:25">
      <c r="W182" s="12">
        <v>1676.37</v>
      </c>
      <c r="X182" s="12">
        <v>2433.8000000000002</v>
      </c>
      <c r="Y182" s="12">
        <v>673.76099999999997</v>
      </c>
    </row>
    <row r="183" spans="23:25">
      <c r="W183" s="12">
        <v>2117.0700000000002</v>
      </c>
      <c r="X183" s="12">
        <v>2111.46</v>
      </c>
      <c r="Y183" s="12">
        <v>841.96500000000003</v>
      </c>
    </row>
    <row r="184" spans="23:25">
      <c r="W184" s="12">
        <v>2805.57</v>
      </c>
      <c r="X184" s="12">
        <v>1529.12</v>
      </c>
      <c r="Y184" s="12">
        <v>1354.35</v>
      </c>
    </row>
    <row r="185" spans="23:25">
      <c r="W185" s="12">
        <v>3596.05</v>
      </c>
      <c r="X185" s="12">
        <v>1220.79</v>
      </c>
      <c r="Y185" s="12">
        <v>1720.45</v>
      </c>
    </row>
    <row r="186" spans="23:25">
      <c r="W186" s="12">
        <v>4096.26</v>
      </c>
      <c r="X186" s="12">
        <v>709.06700000000001</v>
      </c>
      <c r="Y186" s="12">
        <v>1577.98</v>
      </c>
    </row>
    <row r="187" spans="23:25">
      <c r="W187" s="12">
        <v>4484.29</v>
      </c>
      <c r="X187" s="12">
        <v>257.06900000000002</v>
      </c>
      <c r="Y187" s="12">
        <v>1467.5</v>
      </c>
    </row>
    <row r="188" spans="23:25">
      <c r="W188" s="12">
        <v>4632.0200000000004</v>
      </c>
      <c r="X188" s="12">
        <v>103.111</v>
      </c>
      <c r="Y188" s="12">
        <v>1036.18</v>
      </c>
    </row>
    <row r="189" spans="23:25">
      <c r="W189" s="12">
        <v>4842.4399999999996</v>
      </c>
      <c r="X189" s="12">
        <v>119.92100000000001</v>
      </c>
      <c r="Y189" s="12">
        <v>736.83600000000001</v>
      </c>
    </row>
    <row r="190" spans="23:25">
      <c r="W190" s="12">
        <v>4362.76</v>
      </c>
      <c r="X190" s="12">
        <v>109.224</v>
      </c>
      <c r="Y190" s="12">
        <v>743.70799999999997</v>
      </c>
    </row>
    <row r="191" spans="23:25">
      <c r="W191" s="12">
        <v>3976.92</v>
      </c>
      <c r="X191" s="12">
        <v>279.541</v>
      </c>
      <c r="Y191" s="12">
        <v>820.48</v>
      </c>
    </row>
    <row r="192" spans="23:25">
      <c r="W192" s="12">
        <v>4301.74</v>
      </c>
      <c r="X192" s="12">
        <v>1164.51</v>
      </c>
      <c r="Y192" s="12">
        <v>943.72699999999998</v>
      </c>
    </row>
    <row r="193" spans="23:25">
      <c r="W193" s="12">
        <v>4560.22</v>
      </c>
      <c r="X193" s="12">
        <v>1576.62</v>
      </c>
      <c r="Y193" s="12">
        <v>1306.48</v>
      </c>
    </row>
    <row r="194" spans="23:25">
      <c r="W194" s="12">
        <v>4614.74</v>
      </c>
      <c r="X194" s="12">
        <v>2048.6</v>
      </c>
      <c r="Y194" s="12">
        <v>1570.94</v>
      </c>
    </row>
    <row r="195" spans="23:25">
      <c r="W195" s="12">
        <v>4214.46</v>
      </c>
      <c r="X195" s="12">
        <v>2519.42</v>
      </c>
      <c r="Y195" s="12">
        <v>1426.02</v>
      </c>
    </row>
    <row r="196" spans="23:25">
      <c r="W196" s="12">
        <v>3770.6</v>
      </c>
      <c r="X196" s="12">
        <v>2448.29</v>
      </c>
      <c r="Y196" s="12">
        <v>1428.54</v>
      </c>
    </row>
    <row r="197" spans="23:25">
      <c r="W197" s="12">
        <v>3946.29</v>
      </c>
      <c r="X197" s="12">
        <v>2427.13</v>
      </c>
      <c r="Y197" s="12">
        <v>1575.71</v>
      </c>
    </row>
    <row r="198" spans="23:25">
      <c r="W198" s="12">
        <v>3283.89</v>
      </c>
      <c r="X198" s="12">
        <v>2472.29</v>
      </c>
      <c r="Y198" s="12">
        <v>1525.99</v>
      </c>
    </row>
    <row r="199" spans="23:25">
      <c r="W199" s="12">
        <v>2354.9299999999998</v>
      </c>
      <c r="X199" s="12">
        <v>2976.82</v>
      </c>
      <c r="Y199" s="12">
        <v>1505.94</v>
      </c>
    </row>
    <row r="200" spans="23:25">
      <c r="W200" s="12">
        <v>1730.8</v>
      </c>
      <c r="X200" s="12">
        <v>2839.29</v>
      </c>
      <c r="Y200" s="12">
        <v>1604.83</v>
      </c>
    </row>
    <row r="201" spans="23:25">
      <c r="W201" s="12">
        <v>1575.38</v>
      </c>
      <c r="X201" s="12">
        <v>3604.74</v>
      </c>
      <c r="Y201" s="12">
        <v>1736.28</v>
      </c>
    </row>
    <row r="202" spans="23:25">
      <c r="W202" s="12">
        <v>903.31100000000004</v>
      </c>
      <c r="X202" s="12">
        <v>3639.33</v>
      </c>
      <c r="Y202" s="12">
        <v>1891.72</v>
      </c>
    </row>
    <row r="203" spans="23:25">
      <c r="W203" s="12">
        <v>715.98199999999997</v>
      </c>
      <c r="X203" s="12">
        <v>2872.87</v>
      </c>
      <c r="Y203" s="12">
        <v>1854.3</v>
      </c>
    </row>
    <row r="204" spans="23:25">
      <c r="W204" s="12">
        <v>764.29700000000003</v>
      </c>
      <c r="X204" s="12">
        <v>3217.71</v>
      </c>
      <c r="Y204" s="12">
        <v>1864.13</v>
      </c>
    </row>
    <row r="205" spans="23:25">
      <c r="W205" s="12">
        <v>744.04899999999998</v>
      </c>
      <c r="X205" s="12">
        <v>2979.29</v>
      </c>
      <c r="Y205" s="12">
        <v>1346.23</v>
      </c>
    </row>
    <row r="206" spans="23:25">
      <c r="W206" s="12">
        <v>611.27099999999996</v>
      </c>
      <c r="X206" s="12">
        <v>2587.4499999999998</v>
      </c>
      <c r="Y206" s="12">
        <v>1158.79</v>
      </c>
    </row>
    <row r="207" spans="23:25">
      <c r="W207" s="12">
        <v>225.82499999999999</v>
      </c>
      <c r="X207" s="12">
        <v>2491.09</v>
      </c>
      <c r="Y207" s="12">
        <v>1063.01</v>
      </c>
    </row>
    <row r="208" spans="23:25">
      <c r="W208" s="12">
        <v>367.44299999999998</v>
      </c>
      <c r="X208" s="12">
        <v>2427.5300000000002</v>
      </c>
      <c r="Y208" s="12">
        <v>969.10299999999995</v>
      </c>
    </row>
    <row r="209" spans="23:25">
      <c r="W209" s="12">
        <v>963.55700000000002</v>
      </c>
      <c r="X209" s="12">
        <v>2053.87</v>
      </c>
      <c r="Y209" s="12">
        <v>917.47900000000004</v>
      </c>
    </row>
    <row r="210" spans="23:25">
      <c r="W210" s="12">
        <v>1306.44</v>
      </c>
      <c r="X210" s="12">
        <v>1433.94</v>
      </c>
      <c r="Y210" s="12">
        <v>1237.43</v>
      </c>
    </row>
    <row r="211" spans="23:25">
      <c r="W211" s="12">
        <v>1276.8900000000001</v>
      </c>
      <c r="X211" s="12">
        <v>755.99</v>
      </c>
      <c r="Y211" s="12">
        <v>1667.76</v>
      </c>
    </row>
    <row r="212" spans="23:25">
      <c r="W212" s="12">
        <v>875.48199999999997</v>
      </c>
      <c r="X212" s="12">
        <v>162.20500000000001</v>
      </c>
      <c r="Y212" s="12">
        <v>1974.45</v>
      </c>
    </row>
    <row r="213" spans="23:25">
      <c r="W213" s="12">
        <v>427.70499999999998</v>
      </c>
      <c r="X213" s="12">
        <v>154.029</v>
      </c>
      <c r="Y213" s="12">
        <v>1528.7</v>
      </c>
    </row>
    <row r="214" spans="23:25">
      <c r="W214" s="12">
        <v>342.31900000000002</v>
      </c>
      <c r="X214" s="12">
        <v>143.928</v>
      </c>
      <c r="Y214" s="12">
        <v>1142.99</v>
      </c>
    </row>
    <row r="215" spans="23:25">
      <c r="W215" s="12">
        <v>619.01400000000001</v>
      </c>
      <c r="X215" s="12">
        <v>106.22499999999999</v>
      </c>
      <c r="Y215" s="12">
        <v>1013.14</v>
      </c>
    </row>
    <row r="216" spans="23:25">
      <c r="W216" s="12">
        <v>738.84100000000001</v>
      </c>
      <c r="X216" s="12">
        <v>290.334</v>
      </c>
      <c r="Y216" s="12">
        <v>1006.85</v>
      </c>
    </row>
    <row r="217" spans="23:25">
      <c r="W217" s="12">
        <v>754.69799999999998</v>
      </c>
      <c r="X217" s="12">
        <v>886.92200000000003</v>
      </c>
      <c r="Y217" s="12">
        <v>1160.92</v>
      </c>
    </row>
    <row r="218" spans="23:25">
      <c r="W218" s="12">
        <v>710.06</v>
      </c>
      <c r="X218" s="12">
        <v>1376.81</v>
      </c>
      <c r="Y218" s="12">
        <v>1264.03</v>
      </c>
    </row>
    <row r="219" spans="23:25">
      <c r="W219" s="12">
        <v>855.505</v>
      </c>
      <c r="X219" s="12">
        <v>1714.28</v>
      </c>
      <c r="Y219" s="12">
        <v>1516.46</v>
      </c>
    </row>
    <row r="220" spans="23:25">
      <c r="W220" s="12">
        <v>1186.79</v>
      </c>
      <c r="X220" s="12">
        <v>2224.9699999999998</v>
      </c>
      <c r="Y220" s="12">
        <v>1870.77</v>
      </c>
    </row>
    <row r="221" spans="23:25">
      <c r="W221" s="12">
        <v>1196.8499999999999</v>
      </c>
      <c r="X221" s="12">
        <v>2348.36</v>
      </c>
      <c r="Y221" s="12">
        <v>1740.85</v>
      </c>
    </row>
    <row r="222" spans="23:25">
      <c r="W222" s="12">
        <v>1668.97</v>
      </c>
      <c r="X222" s="12">
        <v>2171.6999999999998</v>
      </c>
      <c r="Y222" s="12">
        <v>1406.77</v>
      </c>
    </row>
    <row r="223" spans="23:25">
      <c r="W223" s="12">
        <v>2499.8000000000002</v>
      </c>
      <c r="X223" s="12">
        <v>2088.9499999999998</v>
      </c>
      <c r="Y223" s="12">
        <v>1188.1600000000001</v>
      </c>
    </row>
    <row r="224" spans="23:25">
      <c r="W224" s="12">
        <v>3230.11</v>
      </c>
      <c r="X224" s="12">
        <v>1689.38</v>
      </c>
      <c r="Y224" s="12">
        <v>1127.74</v>
      </c>
    </row>
    <row r="225" spans="23:25">
      <c r="W225" s="12">
        <v>3470.4</v>
      </c>
      <c r="X225" s="12">
        <v>1348.64</v>
      </c>
      <c r="Y225" s="12">
        <v>1484.29</v>
      </c>
    </row>
    <row r="226" spans="23:25">
      <c r="W226" s="12">
        <v>3425.68</v>
      </c>
      <c r="X226" s="12">
        <v>815.81200000000001</v>
      </c>
      <c r="Y226" s="12">
        <v>1603.86</v>
      </c>
    </row>
    <row r="227" spans="23:25">
      <c r="W227" s="12">
        <v>3996.61</v>
      </c>
      <c r="X227" s="12">
        <v>228.50200000000001</v>
      </c>
      <c r="Y227" s="12">
        <v>1573.1</v>
      </c>
    </row>
    <row r="228" spans="23:25">
      <c r="W228" s="12">
        <v>4540.41</v>
      </c>
      <c r="X228" s="12">
        <v>167.489</v>
      </c>
      <c r="Y228" s="12">
        <v>1277.26</v>
      </c>
    </row>
    <row r="229" spans="23:25">
      <c r="W229" s="12">
        <v>4502.3100000000004</v>
      </c>
      <c r="X229" s="12">
        <v>209.01499999999999</v>
      </c>
      <c r="Y229" s="12">
        <v>1353.04</v>
      </c>
    </row>
    <row r="230" spans="23:25">
      <c r="W230" s="12">
        <v>4822.6000000000004</v>
      </c>
      <c r="X230" s="12">
        <v>223.767</v>
      </c>
      <c r="Y230" s="12">
        <v>1422.34</v>
      </c>
    </row>
    <row r="231" spans="23:25">
      <c r="W231" s="12">
        <v>4267.25</v>
      </c>
      <c r="X231" s="12">
        <v>250.94399999999999</v>
      </c>
      <c r="Y231" s="12">
        <v>1690.56</v>
      </c>
    </row>
    <row r="232" spans="23:25">
      <c r="W232" s="12">
        <v>3542.22</v>
      </c>
      <c r="X232" s="12">
        <v>536.971</v>
      </c>
      <c r="Y232" s="12">
        <v>1914.88</v>
      </c>
    </row>
    <row r="233" spans="23:25">
      <c r="W233" s="12">
        <v>2885.16</v>
      </c>
      <c r="X233" s="12">
        <v>1419.56</v>
      </c>
      <c r="Y233" s="12">
        <v>1630.91</v>
      </c>
    </row>
    <row r="234" spans="23:25">
      <c r="W234" s="12">
        <v>2521.4499999999998</v>
      </c>
      <c r="X234" s="12">
        <v>1979.37</v>
      </c>
      <c r="Y234" s="12">
        <v>1464.11</v>
      </c>
    </row>
    <row r="235" spans="23:25">
      <c r="W235" s="12">
        <v>1994.86</v>
      </c>
      <c r="X235" s="12">
        <v>2480.91</v>
      </c>
      <c r="Y235" s="12">
        <v>1330.79</v>
      </c>
    </row>
    <row r="236" spans="23:25">
      <c r="W236" s="12">
        <v>1474.28</v>
      </c>
      <c r="X236" s="12">
        <v>2719.68</v>
      </c>
      <c r="Y236" s="12">
        <v>1596.64</v>
      </c>
    </row>
    <row r="237" spans="23:25">
      <c r="W237" s="12">
        <v>909.72299999999996</v>
      </c>
      <c r="X237" s="12">
        <v>2990.22</v>
      </c>
      <c r="Y237" s="12">
        <v>1791.97</v>
      </c>
    </row>
    <row r="238" spans="23:25">
      <c r="W238" s="12">
        <v>782.54899999999998</v>
      </c>
      <c r="X238" s="12">
        <v>3515.9</v>
      </c>
      <c r="Y238" s="12">
        <v>1399.06</v>
      </c>
    </row>
    <row r="239" spans="23:25">
      <c r="W239" s="12">
        <v>795.19399999999996</v>
      </c>
      <c r="X239" s="12">
        <v>3560.1</v>
      </c>
      <c r="Y239" s="12">
        <v>1355.36</v>
      </c>
    </row>
    <row r="240" spans="23:25">
      <c r="W240" s="12">
        <v>948.33</v>
      </c>
      <c r="X240" s="12">
        <v>3302.23</v>
      </c>
      <c r="Y240" s="12">
        <v>1795.73</v>
      </c>
    </row>
    <row r="241" spans="23:25">
      <c r="W241" s="12">
        <v>774.53200000000004</v>
      </c>
      <c r="X241" s="12">
        <v>4030.94</v>
      </c>
      <c r="Y241" s="12">
        <v>1756.12</v>
      </c>
    </row>
    <row r="242" spans="23:25">
      <c r="W242" s="12">
        <v>762.13499999999999</v>
      </c>
      <c r="X242" s="12">
        <v>4705.51</v>
      </c>
      <c r="Y242" s="12">
        <v>1492</v>
      </c>
    </row>
    <row r="243" spans="23:25">
      <c r="W243" s="12">
        <v>724.71400000000006</v>
      </c>
      <c r="X243" s="12">
        <v>4167.95</v>
      </c>
      <c r="Y243" s="12">
        <v>1403.7</v>
      </c>
    </row>
    <row r="244" spans="23:25">
      <c r="W244" s="12">
        <v>584.01300000000003</v>
      </c>
      <c r="X244" s="12">
        <v>4108.47</v>
      </c>
      <c r="Y244" s="12">
        <v>971.23500000000001</v>
      </c>
    </row>
    <row r="245" spans="23:25">
      <c r="W245" s="12">
        <v>248.60900000000001</v>
      </c>
      <c r="X245" s="12">
        <v>4004.52</v>
      </c>
      <c r="Y245" s="12">
        <v>605.37300000000005</v>
      </c>
    </row>
    <row r="246" spans="23:25">
      <c r="W246" s="12">
        <v>407.78300000000002</v>
      </c>
      <c r="X246" s="12">
        <v>3185.63</v>
      </c>
      <c r="Y246" s="12">
        <v>980.27099999999996</v>
      </c>
    </row>
    <row r="247" spans="23:25">
      <c r="W247" s="12">
        <v>763.077</v>
      </c>
      <c r="X247" s="12">
        <v>2824.73</v>
      </c>
      <c r="Y247" s="12">
        <v>1781.19</v>
      </c>
    </row>
    <row r="248" spans="23:25">
      <c r="W248" s="12">
        <v>1118.3399999999999</v>
      </c>
      <c r="X248" s="12">
        <v>2398.77</v>
      </c>
      <c r="Y248" s="12">
        <v>1590.05</v>
      </c>
    </row>
    <row r="249" spans="23:25">
      <c r="W249" s="12">
        <v>941.57500000000005</v>
      </c>
      <c r="X249" s="12">
        <v>1776.73</v>
      </c>
      <c r="Y249" s="12">
        <v>1168.68</v>
      </c>
    </row>
    <row r="250" spans="23:25">
      <c r="W250" s="12">
        <v>664.99300000000005</v>
      </c>
      <c r="X250" s="12">
        <v>1262.49</v>
      </c>
      <c r="Y250" s="12">
        <v>717.37099999999998</v>
      </c>
    </row>
    <row r="251" spans="23:25">
      <c r="W251" s="12">
        <v>304.04500000000002</v>
      </c>
      <c r="X251" s="12">
        <v>626.32500000000005</v>
      </c>
      <c r="Y251" s="12">
        <v>1066.3399999999999</v>
      </c>
    </row>
    <row r="252" spans="23:25">
      <c r="W252" s="12">
        <v>182.619</v>
      </c>
      <c r="X252" s="12">
        <v>335.67700000000002</v>
      </c>
      <c r="Y252" s="12">
        <v>1497.18</v>
      </c>
    </row>
    <row r="253" spans="23:25">
      <c r="W253" s="12">
        <v>714.04200000000003</v>
      </c>
      <c r="X253" s="12">
        <v>319.34800000000001</v>
      </c>
      <c r="Y253" s="12">
        <v>1538.08</v>
      </c>
    </row>
    <row r="254" spans="23:25">
      <c r="W254" s="12">
        <v>840.952</v>
      </c>
      <c r="X254" s="12">
        <v>266.85599999999999</v>
      </c>
      <c r="Y254" s="12">
        <v>1014.17</v>
      </c>
    </row>
    <row r="255" spans="23:25">
      <c r="W255" s="12">
        <v>864.08</v>
      </c>
      <c r="X255" s="12">
        <v>183.6</v>
      </c>
      <c r="Y255" s="12">
        <v>830.68600000000004</v>
      </c>
    </row>
    <row r="256" spans="23:25">
      <c r="W256" s="12">
        <v>990.66399999999999</v>
      </c>
      <c r="X256" s="12">
        <v>247.68199999999999</v>
      </c>
      <c r="Y256" s="12">
        <v>1091.99</v>
      </c>
    </row>
    <row r="257" spans="23:25">
      <c r="W257" s="12">
        <v>944.32</v>
      </c>
      <c r="X257" s="12">
        <v>817.77200000000005</v>
      </c>
      <c r="Y257" s="12">
        <v>1675.3</v>
      </c>
    </row>
    <row r="258" spans="23:25">
      <c r="W258" s="12">
        <v>660.6</v>
      </c>
      <c r="X258" s="12">
        <v>1384.18</v>
      </c>
      <c r="Y258" s="12">
        <v>1661.79</v>
      </c>
    </row>
    <row r="259" spans="23:25">
      <c r="W259" s="12">
        <v>619.96500000000003</v>
      </c>
      <c r="X259" s="12">
        <v>1716.58</v>
      </c>
      <c r="Y259" s="12">
        <v>1247.69</v>
      </c>
    </row>
    <row r="260" spans="23:25">
      <c r="W260" s="12">
        <v>611.38699999999994</v>
      </c>
      <c r="X260" s="12">
        <v>1965.04</v>
      </c>
      <c r="Y260" s="12">
        <v>1147.6600000000001</v>
      </c>
    </row>
    <row r="261" spans="23:25">
      <c r="W261" s="12">
        <v>649.79399999999998</v>
      </c>
      <c r="X261" s="12">
        <v>2004.75</v>
      </c>
      <c r="Y261" s="12">
        <v>1143.69</v>
      </c>
    </row>
    <row r="262" spans="23:25">
      <c r="W262" s="12">
        <v>1184.19</v>
      </c>
      <c r="X262" s="12">
        <v>1828.19</v>
      </c>
      <c r="Y262" s="12">
        <v>1719.96</v>
      </c>
    </row>
    <row r="263" spans="23:25">
      <c r="W263" s="12">
        <v>2050.39</v>
      </c>
      <c r="X263" s="12">
        <v>1821.06</v>
      </c>
      <c r="Y263" s="12">
        <v>1916.81</v>
      </c>
    </row>
    <row r="264" spans="23:25">
      <c r="W264" s="12">
        <v>2362.15</v>
      </c>
      <c r="X264" s="12">
        <v>1557.37</v>
      </c>
      <c r="Y264" s="12">
        <v>1264.8499999999999</v>
      </c>
    </row>
    <row r="265" spans="23:25">
      <c r="W265" s="12">
        <v>3166.39</v>
      </c>
      <c r="X265" s="12">
        <v>1216.98</v>
      </c>
      <c r="Y265" s="12">
        <v>1232.94</v>
      </c>
    </row>
    <row r="266" spans="23:25">
      <c r="W266" s="12">
        <v>3979.38</v>
      </c>
      <c r="X266" s="12">
        <v>720.673</v>
      </c>
      <c r="Y266" s="12">
        <v>1393.07</v>
      </c>
    </row>
    <row r="267" spans="23:25">
      <c r="W267" s="12">
        <v>4511.91</v>
      </c>
      <c r="X267" s="12">
        <v>126.202</v>
      </c>
      <c r="Y267" s="12">
        <v>1838.72</v>
      </c>
    </row>
    <row r="268" spans="23:25">
      <c r="W268" s="12">
        <v>4234.29</v>
      </c>
      <c r="X268" s="12">
        <v>279.48700000000002</v>
      </c>
      <c r="Y268" s="12">
        <v>1934.95</v>
      </c>
    </row>
    <row r="269" spans="23:25">
      <c r="W269" s="12">
        <v>3732.8</v>
      </c>
      <c r="X269" s="12">
        <v>442.80500000000001</v>
      </c>
      <c r="Y269" s="12">
        <v>1859.5</v>
      </c>
    </row>
    <row r="270" spans="23:25">
      <c r="W270" s="12">
        <v>2793.07</v>
      </c>
      <c r="X270" s="12">
        <v>501.76299999999998</v>
      </c>
      <c r="Y270" s="12">
        <v>1854.26</v>
      </c>
    </row>
    <row r="271" spans="23:25">
      <c r="W271" s="12">
        <v>1801.79</v>
      </c>
      <c r="X271" s="12">
        <v>478.17</v>
      </c>
      <c r="Y271" s="12">
        <v>1968</v>
      </c>
    </row>
    <row r="272" spans="23:25">
      <c r="W272" s="12">
        <v>1286.57</v>
      </c>
      <c r="X272" s="12">
        <v>1004.11</v>
      </c>
      <c r="Y272" s="12">
        <v>1713.34</v>
      </c>
    </row>
    <row r="273" spans="23:25">
      <c r="W273" s="12">
        <v>720.41899999999998</v>
      </c>
      <c r="X273" s="12">
        <v>1526.3</v>
      </c>
      <c r="Y273" s="12">
        <v>1573.81</v>
      </c>
    </row>
    <row r="274" spans="23:25">
      <c r="W274" s="12">
        <v>602.52800000000002</v>
      </c>
      <c r="X274" s="12">
        <v>1547.61</v>
      </c>
      <c r="Y274" s="12">
        <v>1386.04</v>
      </c>
    </row>
    <row r="275" spans="23:25">
      <c r="W275" s="12">
        <v>611.56200000000001</v>
      </c>
      <c r="X275" s="12">
        <v>2227.44</v>
      </c>
      <c r="Y275" s="12">
        <v>1774.53</v>
      </c>
    </row>
    <row r="276" spans="23:25">
      <c r="W276" s="12">
        <v>655.36800000000005</v>
      </c>
      <c r="X276" s="12">
        <v>2788.54</v>
      </c>
      <c r="Y276" s="12">
        <v>1975.79</v>
      </c>
    </row>
    <row r="277" spans="23:25">
      <c r="W277" s="12">
        <v>657.178</v>
      </c>
      <c r="X277" s="12">
        <v>3376.24</v>
      </c>
      <c r="Y277" s="12">
        <v>1494.05</v>
      </c>
    </row>
    <row r="278" spans="23:25">
      <c r="W278" s="12">
        <v>941.79700000000003</v>
      </c>
      <c r="X278" s="12">
        <v>3750.49</v>
      </c>
      <c r="Y278" s="12">
        <v>888.94200000000001</v>
      </c>
    </row>
    <row r="279" spans="23:25">
      <c r="W279" s="12">
        <v>1075.94</v>
      </c>
      <c r="X279" s="12">
        <v>4314.42</v>
      </c>
      <c r="Y279" s="12">
        <v>1067.8499999999999</v>
      </c>
    </row>
    <row r="280" spans="23:25">
      <c r="W280" s="12">
        <v>1060.67</v>
      </c>
      <c r="X280" s="12">
        <v>4576.5</v>
      </c>
      <c r="Y280" s="12">
        <v>1032.6199999999999</v>
      </c>
    </row>
    <row r="281" spans="23:25">
      <c r="W281" s="12">
        <v>1036.26</v>
      </c>
      <c r="X281" s="12">
        <v>4843.04</v>
      </c>
      <c r="Y281" s="12">
        <v>1441.57</v>
      </c>
    </row>
    <row r="282" spans="23:25">
      <c r="W282" s="12">
        <v>958.30499999999995</v>
      </c>
      <c r="X282" s="12">
        <v>4587.8999999999996</v>
      </c>
      <c r="Y282" s="12">
        <v>1689.18</v>
      </c>
    </row>
    <row r="283" spans="23:25">
      <c r="W283" s="12">
        <v>718.45399999999995</v>
      </c>
      <c r="X283" s="12">
        <v>4739.0600000000004</v>
      </c>
      <c r="Y283" s="12">
        <v>1902.64</v>
      </c>
    </row>
    <row r="284" spans="23:25">
      <c r="W284" s="12">
        <v>632.70799999999997</v>
      </c>
      <c r="X284" s="12">
        <v>4576.1000000000004</v>
      </c>
      <c r="Y284" s="12">
        <v>1986.24</v>
      </c>
    </row>
    <row r="285" spans="23:25">
      <c r="W285" s="12">
        <v>778.44100000000003</v>
      </c>
      <c r="X285" s="12">
        <v>3939.91</v>
      </c>
      <c r="Y285" s="12">
        <v>1527.08</v>
      </c>
    </row>
    <row r="286" spans="23:25">
      <c r="W286" s="12">
        <v>734.81100000000004</v>
      </c>
      <c r="X286" s="12">
        <v>3423.22</v>
      </c>
      <c r="Y286" s="12">
        <v>1272.3599999999999</v>
      </c>
    </row>
    <row r="287" spans="23:25">
      <c r="W287" s="12">
        <v>1164.76</v>
      </c>
      <c r="X287" s="12">
        <v>2843.89</v>
      </c>
      <c r="Y287" s="12">
        <v>915.476</v>
      </c>
    </row>
    <row r="288" spans="23:25">
      <c r="W288" s="12">
        <v>1225.3699999999999</v>
      </c>
      <c r="X288" s="12">
        <v>2232.44</v>
      </c>
      <c r="Y288" s="12">
        <v>629.82600000000002</v>
      </c>
    </row>
    <row r="289" spans="23:25">
      <c r="W289" s="12">
        <v>1010.35</v>
      </c>
      <c r="X289" s="12">
        <v>1766.57</v>
      </c>
      <c r="Y289" s="12">
        <v>462.072</v>
      </c>
    </row>
    <row r="290" spans="23:25">
      <c r="W290" s="12">
        <v>1105.77</v>
      </c>
      <c r="X290" s="12">
        <v>1909.33</v>
      </c>
      <c r="Y290" s="12">
        <v>344.9</v>
      </c>
    </row>
    <row r="291" spans="23:25">
      <c r="W291" s="12">
        <v>1327.11</v>
      </c>
      <c r="X291" s="12">
        <v>1277.53</v>
      </c>
      <c r="Y291" s="12">
        <v>1032.79</v>
      </c>
    </row>
    <row r="292" spans="23:25">
      <c r="W292" s="12">
        <v>1144.52</v>
      </c>
      <c r="X292" s="12">
        <v>704.15200000000004</v>
      </c>
      <c r="Y292" s="12">
        <v>1714.8</v>
      </c>
    </row>
    <row r="293" spans="23:25">
      <c r="W293" s="12">
        <v>1074.81</v>
      </c>
      <c r="X293" s="12">
        <v>740.80499999999995</v>
      </c>
      <c r="Y293" s="12">
        <v>1838.45</v>
      </c>
    </row>
    <row r="294" spans="23:25">
      <c r="W294" s="12">
        <v>1145.1600000000001</v>
      </c>
      <c r="X294" s="12">
        <v>720.00099999999998</v>
      </c>
      <c r="Y294" s="12">
        <v>1408.21</v>
      </c>
    </row>
    <row r="295" spans="23:25">
      <c r="W295" s="12">
        <v>1129.3800000000001</v>
      </c>
      <c r="X295" s="12">
        <v>508.74799999999999</v>
      </c>
      <c r="Y295" s="12">
        <v>476.59800000000001</v>
      </c>
    </row>
    <row r="296" spans="23:25">
      <c r="W296" s="12">
        <v>731.44500000000005</v>
      </c>
      <c r="X296" s="12">
        <v>120.818</v>
      </c>
      <c r="Y296" s="12">
        <v>186.52799999999999</v>
      </c>
    </row>
    <row r="297" spans="23:25">
      <c r="W297" s="12">
        <v>683.11599999999999</v>
      </c>
      <c r="X297" s="12">
        <v>703.98400000000004</v>
      </c>
      <c r="Y297" s="12">
        <v>215.74199999999999</v>
      </c>
    </row>
    <row r="298" spans="23:25">
      <c r="W298" s="12">
        <v>643.44899999999996</v>
      </c>
      <c r="X298" s="12">
        <v>1147.43</v>
      </c>
      <c r="Y298" s="12">
        <v>297.79199999999997</v>
      </c>
    </row>
    <row r="299" spans="23:25">
      <c r="W299" s="12">
        <v>673.76099999999997</v>
      </c>
      <c r="X299" s="12">
        <v>1443.58</v>
      </c>
      <c r="Y299" s="12">
        <v>579.83900000000006</v>
      </c>
    </row>
    <row r="300" spans="23:25">
      <c r="W300" s="12">
        <v>841.96500000000003</v>
      </c>
      <c r="X300" s="12">
        <v>1687.69</v>
      </c>
      <c r="Y300" s="12">
        <v>1063.05</v>
      </c>
    </row>
    <row r="301" spans="23:25">
      <c r="W301" s="12">
        <v>1354.35</v>
      </c>
      <c r="X301" s="12">
        <v>1892.9</v>
      </c>
      <c r="Y301" s="12">
        <v>1387</v>
      </c>
    </row>
    <row r="302" spans="23:25">
      <c r="W302" s="12">
        <v>1720.45</v>
      </c>
      <c r="X302" s="12">
        <v>2076.2600000000002</v>
      </c>
      <c r="Y302" s="12">
        <v>1711.58</v>
      </c>
    </row>
    <row r="303" spans="23:25">
      <c r="W303" s="12">
        <v>2563.11</v>
      </c>
      <c r="X303" s="12">
        <v>1789.86</v>
      </c>
      <c r="Y303" s="12">
        <v>1529.12</v>
      </c>
    </row>
    <row r="304" spans="23:25">
      <c r="W304" s="12">
        <v>3583.54</v>
      </c>
      <c r="X304" s="12">
        <v>1349.75</v>
      </c>
      <c r="Y304" s="12">
        <v>1220.79</v>
      </c>
    </row>
    <row r="305" spans="23:25">
      <c r="W305" s="12">
        <v>4269.29</v>
      </c>
      <c r="X305" s="12">
        <v>1124.26</v>
      </c>
      <c r="Y305" s="12">
        <v>709.06700000000001</v>
      </c>
    </row>
    <row r="306" spans="23:25">
      <c r="W306" s="12">
        <v>4224.3</v>
      </c>
      <c r="X306" s="12">
        <v>814.34799999999996</v>
      </c>
      <c r="Y306" s="12">
        <v>257.06900000000002</v>
      </c>
    </row>
    <row r="307" spans="23:25">
      <c r="W307" s="12">
        <v>3366.73</v>
      </c>
      <c r="X307" s="12">
        <v>615.18700000000001</v>
      </c>
      <c r="Y307" s="12">
        <v>103.111</v>
      </c>
    </row>
    <row r="308" spans="23:25">
      <c r="W308" s="12">
        <v>2675.07</v>
      </c>
      <c r="X308" s="12">
        <v>900.67600000000004</v>
      </c>
      <c r="Y308" s="12">
        <v>119.92100000000001</v>
      </c>
    </row>
    <row r="309" spans="23:25">
      <c r="W309" s="12">
        <v>1577.98</v>
      </c>
      <c r="X309" s="12">
        <v>1121.04</v>
      </c>
      <c r="Y309" s="12">
        <v>109.224</v>
      </c>
    </row>
    <row r="310" spans="23:25">
      <c r="W310" s="12">
        <v>1467.5</v>
      </c>
      <c r="X310" s="12">
        <v>1045.72</v>
      </c>
      <c r="Y310" s="12">
        <v>279.541</v>
      </c>
    </row>
    <row r="311" spans="23:25">
      <c r="W311" s="12">
        <v>1036.18</v>
      </c>
      <c r="X311" s="12">
        <v>973.904</v>
      </c>
      <c r="Y311" s="12">
        <v>1164.51</v>
      </c>
    </row>
    <row r="312" spans="23:25">
      <c r="W312" s="12">
        <v>736.83600000000001</v>
      </c>
      <c r="X312" s="12">
        <v>1818.19</v>
      </c>
      <c r="Y312" s="12">
        <v>1576.62</v>
      </c>
    </row>
    <row r="313" spans="23:25">
      <c r="W313" s="12">
        <v>743.70799999999997</v>
      </c>
      <c r="X313" s="12">
        <v>2036.71</v>
      </c>
      <c r="Y313" s="12">
        <v>1433.94</v>
      </c>
    </row>
    <row r="314" spans="23:25">
      <c r="W314" s="12">
        <v>820.48</v>
      </c>
      <c r="X314" s="12">
        <v>2010.11</v>
      </c>
      <c r="Y314" s="12">
        <v>755.99</v>
      </c>
    </row>
    <row r="315" spans="23:25">
      <c r="W315" s="12">
        <v>943.72699999999998</v>
      </c>
      <c r="X315" s="12">
        <v>2591.1999999999998</v>
      </c>
      <c r="Y315" s="12">
        <v>162.20500000000001</v>
      </c>
    </row>
    <row r="316" spans="23:25">
      <c r="W316" s="12">
        <v>1306.48</v>
      </c>
      <c r="X316" s="12">
        <v>3166.29</v>
      </c>
      <c r="Y316" s="12">
        <v>154.029</v>
      </c>
    </row>
    <row r="317" spans="23:25">
      <c r="W317" s="12">
        <v>1570.94</v>
      </c>
      <c r="X317" s="12">
        <v>3677</v>
      </c>
      <c r="Y317" s="12">
        <v>143.928</v>
      </c>
    </row>
    <row r="318" spans="23:25">
      <c r="W318" s="12">
        <v>1426.02</v>
      </c>
      <c r="X318" s="12">
        <v>4322.78</v>
      </c>
      <c r="Y318" s="12">
        <v>106.22499999999999</v>
      </c>
    </row>
    <row r="319" spans="23:25">
      <c r="W319" s="12">
        <v>1428.54</v>
      </c>
      <c r="X319" s="12">
        <v>4705.6499999999996</v>
      </c>
      <c r="Y319" s="12">
        <v>290.334</v>
      </c>
    </row>
    <row r="320" spans="23:25">
      <c r="W320" s="12">
        <v>1575.71</v>
      </c>
      <c r="X320" s="12">
        <v>4569.1000000000004</v>
      </c>
      <c r="Y320" s="12">
        <v>886.92200000000003</v>
      </c>
    </row>
    <row r="321" spans="23:25">
      <c r="W321" s="12">
        <v>1525.99</v>
      </c>
      <c r="X321" s="12">
        <v>3974.51</v>
      </c>
      <c r="Y321" s="12">
        <v>1376.81</v>
      </c>
    </row>
    <row r="322" spans="23:25">
      <c r="W322" s="12">
        <v>1505.94</v>
      </c>
      <c r="X322" s="12">
        <v>3883.3</v>
      </c>
      <c r="Y322" s="12">
        <v>1714.28</v>
      </c>
    </row>
    <row r="323" spans="23:25">
      <c r="W323" s="12">
        <v>1604.83</v>
      </c>
      <c r="X323" s="12">
        <v>4585.41</v>
      </c>
      <c r="Y323" s="12">
        <v>1689.38</v>
      </c>
    </row>
    <row r="324" spans="23:25">
      <c r="W324" s="12">
        <v>1736.28</v>
      </c>
      <c r="X324" s="12">
        <v>4508.1099999999997</v>
      </c>
      <c r="Y324" s="12">
        <v>1348.64</v>
      </c>
    </row>
    <row r="325" spans="23:25">
      <c r="W325" s="12">
        <v>2222.0100000000002</v>
      </c>
      <c r="X325" s="12">
        <v>4466.3999999999996</v>
      </c>
      <c r="Y325" s="12">
        <v>815.81200000000001</v>
      </c>
    </row>
    <row r="326" spans="23:25">
      <c r="W326" s="12">
        <v>2065.77</v>
      </c>
      <c r="X326" s="12">
        <v>3905.96</v>
      </c>
      <c r="Y326" s="12">
        <v>228.50200000000001</v>
      </c>
    </row>
    <row r="327" spans="23:25">
      <c r="W327" s="12">
        <v>2155.65</v>
      </c>
      <c r="X327" s="12">
        <v>3350.68</v>
      </c>
      <c r="Y327" s="12">
        <v>167.489</v>
      </c>
    </row>
    <row r="328" spans="23:25">
      <c r="W328" s="12">
        <v>2118.3000000000002</v>
      </c>
      <c r="X328" s="12">
        <v>2608.7399999999998</v>
      </c>
      <c r="Y328" s="12">
        <v>209.01499999999999</v>
      </c>
    </row>
    <row r="329" spans="23:25">
      <c r="W329" s="12">
        <v>2113.91</v>
      </c>
      <c r="X329" s="12">
        <v>2094.66</v>
      </c>
      <c r="Y329" s="12">
        <v>223.767</v>
      </c>
    </row>
    <row r="330" spans="23:25">
      <c r="W330" s="12">
        <v>1891.72</v>
      </c>
      <c r="X330" s="12">
        <v>2103.4499999999998</v>
      </c>
      <c r="Y330" s="12">
        <v>250.94399999999999</v>
      </c>
    </row>
    <row r="331" spans="23:25">
      <c r="W331" s="12">
        <v>1854.3</v>
      </c>
      <c r="X331" s="12">
        <v>1916.2</v>
      </c>
      <c r="Y331" s="12">
        <v>536.971</v>
      </c>
    </row>
    <row r="332" spans="23:25">
      <c r="W332" s="12">
        <v>1864.13</v>
      </c>
      <c r="X332" s="12">
        <v>1177.67</v>
      </c>
      <c r="Y332" s="12">
        <v>1419.56</v>
      </c>
    </row>
    <row r="333" spans="23:25">
      <c r="W333" s="12">
        <v>1346.23</v>
      </c>
      <c r="X333" s="12">
        <v>1327.95</v>
      </c>
      <c r="Y333" s="12">
        <v>1979.37</v>
      </c>
    </row>
    <row r="334" spans="23:25">
      <c r="W334" s="12">
        <v>1158.79</v>
      </c>
      <c r="X334" s="12">
        <v>1348.89</v>
      </c>
      <c r="Y334" s="12">
        <v>1776.73</v>
      </c>
    </row>
    <row r="335" spans="23:25">
      <c r="W335" s="12">
        <v>1063.01</v>
      </c>
      <c r="X335" s="12">
        <v>1183.72</v>
      </c>
      <c r="Y335" s="12">
        <v>1262.49</v>
      </c>
    </row>
    <row r="336" spans="23:25">
      <c r="W336" s="12">
        <v>969.10299999999995</v>
      </c>
      <c r="X336" s="12">
        <v>799.75599999999997</v>
      </c>
      <c r="Y336" s="12">
        <v>626.32500000000005</v>
      </c>
    </row>
    <row r="337" spans="23:25">
      <c r="W337" s="12">
        <v>917.47900000000004</v>
      </c>
      <c r="X337" s="12">
        <v>1109.7</v>
      </c>
      <c r="Y337" s="12">
        <v>335.67700000000002</v>
      </c>
    </row>
    <row r="338" spans="23:25">
      <c r="W338" s="12">
        <v>1237.43</v>
      </c>
      <c r="X338" s="12">
        <v>1464.17</v>
      </c>
      <c r="Y338" s="12">
        <v>319.34800000000001</v>
      </c>
    </row>
    <row r="339" spans="23:25">
      <c r="W339" s="12">
        <v>1667.76</v>
      </c>
      <c r="X339" s="12">
        <v>1619.45</v>
      </c>
      <c r="Y339" s="12">
        <v>266.85599999999999</v>
      </c>
    </row>
    <row r="340" spans="23:25">
      <c r="W340" s="12">
        <v>1974.45</v>
      </c>
      <c r="X340" s="12">
        <v>2083.87</v>
      </c>
      <c r="Y340" s="12">
        <v>183.6</v>
      </c>
    </row>
    <row r="341" spans="23:25">
      <c r="W341" s="12">
        <v>2804.96</v>
      </c>
      <c r="X341" s="12">
        <v>2526.35</v>
      </c>
      <c r="Y341" s="12">
        <v>247.68199999999999</v>
      </c>
    </row>
    <row r="342" spans="23:25">
      <c r="W342" s="12">
        <v>3285.73</v>
      </c>
      <c r="X342" s="12">
        <v>2720.99</v>
      </c>
      <c r="Y342" s="12">
        <v>817.77200000000005</v>
      </c>
    </row>
    <row r="343" spans="23:25">
      <c r="W343" s="12">
        <v>3907.49</v>
      </c>
      <c r="X343" s="12">
        <v>2148.12</v>
      </c>
      <c r="Y343" s="12">
        <v>1384.18</v>
      </c>
    </row>
    <row r="344" spans="23:25">
      <c r="W344" s="12">
        <v>3744.66</v>
      </c>
      <c r="X344" s="12">
        <v>1789.87</v>
      </c>
      <c r="Y344" s="12">
        <v>1716.58</v>
      </c>
    </row>
    <row r="345" spans="23:25">
      <c r="W345" s="12">
        <v>3344.59</v>
      </c>
      <c r="X345" s="12">
        <v>1702.39</v>
      </c>
      <c r="Y345" s="12">
        <v>1965.04</v>
      </c>
    </row>
    <row r="346" spans="23:25">
      <c r="W346" s="12">
        <v>2866.63</v>
      </c>
      <c r="X346" s="12">
        <v>1083.93</v>
      </c>
      <c r="Y346" s="12">
        <v>1828.19</v>
      </c>
    </row>
    <row r="347" spans="23:25">
      <c r="W347" s="12">
        <v>2228.3200000000002</v>
      </c>
      <c r="X347" s="12">
        <v>1159.19</v>
      </c>
      <c r="Y347" s="12">
        <v>1821.06</v>
      </c>
    </row>
    <row r="348" spans="23:25">
      <c r="W348" s="12">
        <v>1528.7</v>
      </c>
      <c r="X348" s="12">
        <v>1471.76</v>
      </c>
      <c r="Y348" s="12">
        <v>1557.37</v>
      </c>
    </row>
    <row r="349" spans="23:25">
      <c r="W349" s="12">
        <v>1142.99</v>
      </c>
      <c r="X349" s="12">
        <v>1525.18</v>
      </c>
      <c r="Y349" s="12">
        <v>1216.98</v>
      </c>
    </row>
    <row r="350" spans="23:25">
      <c r="W350" s="12">
        <v>1013.14</v>
      </c>
      <c r="X350" s="12">
        <v>1469</v>
      </c>
      <c r="Y350" s="12">
        <v>720.673</v>
      </c>
    </row>
    <row r="351" spans="23:25">
      <c r="W351" s="12">
        <v>1006.85</v>
      </c>
      <c r="X351" s="12">
        <v>1401.34</v>
      </c>
      <c r="Y351" s="12">
        <v>126.202</v>
      </c>
    </row>
    <row r="352" spans="23:25">
      <c r="W352" s="12">
        <v>1160.92</v>
      </c>
      <c r="X352" s="12">
        <v>2061.7199999999998</v>
      </c>
      <c r="Y352" s="12">
        <v>279.48700000000002</v>
      </c>
    </row>
    <row r="353" spans="23:25">
      <c r="W353" s="12">
        <v>1264.03</v>
      </c>
      <c r="X353" s="12">
        <v>1925.46</v>
      </c>
      <c r="Y353" s="12">
        <v>442.80500000000001</v>
      </c>
    </row>
    <row r="354" spans="23:25">
      <c r="W354" s="12">
        <v>1516.46</v>
      </c>
      <c r="X354" s="12">
        <v>2198.16</v>
      </c>
      <c r="Y354" s="12">
        <v>501.76299999999998</v>
      </c>
    </row>
    <row r="355" spans="23:25">
      <c r="W355" s="12">
        <v>2155.7399999999998</v>
      </c>
      <c r="X355" s="12">
        <v>2839.72</v>
      </c>
      <c r="Y355" s="12">
        <v>478.17</v>
      </c>
    </row>
    <row r="356" spans="23:25">
      <c r="W356" s="12">
        <v>2348.31</v>
      </c>
      <c r="X356" s="12">
        <v>3495.37</v>
      </c>
      <c r="Y356" s="12">
        <v>1004.11</v>
      </c>
    </row>
    <row r="357" spans="23:25">
      <c r="W357" s="12">
        <v>2226.7199999999998</v>
      </c>
      <c r="X357" s="12">
        <v>3873.36</v>
      </c>
      <c r="Y357" s="12">
        <v>1526.3</v>
      </c>
    </row>
    <row r="358" spans="23:25">
      <c r="W358" s="12">
        <v>2568.0100000000002</v>
      </c>
      <c r="X358" s="12">
        <v>4165.97</v>
      </c>
      <c r="Y358" s="12">
        <v>1547.61</v>
      </c>
    </row>
    <row r="359" spans="23:25">
      <c r="W359" s="12">
        <v>2745.14</v>
      </c>
      <c r="X359" s="12">
        <v>4268.01</v>
      </c>
      <c r="Y359" s="12">
        <v>1766.57</v>
      </c>
    </row>
    <row r="360" spans="23:25">
      <c r="W360" s="12">
        <v>2570.17</v>
      </c>
      <c r="X360" s="12">
        <v>4478.6899999999996</v>
      </c>
      <c r="Y360" s="12">
        <v>1909.33</v>
      </c>
    </row>
    <row r="361" spans="23:25">
      <c r="W361" s="12">
        <v>2379.0500000000002</v>
      </c>
      <c r="X361" s="12">
        <v>3984.64</v>
      </c>
      <c r="Y361" s="12">
        <v>1277.53</v>
      </c>
    </row>
    <row r="362" spans="23:25">
      <c r="W362" s="12">
        <v>2405.29</v>
      </c>
      <c r="X362" s="12">
        <v>3956.85</v>
      </c>
      <c r="Y362" s="12">
        <v>704.15200000000004</v>
      </c>
    </row>
    <row r="363" spans="23:25">
      <c r="W363" s="12">
        <v>2999.82</v>
      </c>
      <c r="X363" s="12">
        <v>4168.08</v>
      </c>
      <c r="Y363" s="12">
        <v>740.80499999999995</v>
      </c>
    </row>
    <row r="364" spans="23:25">
      <c r="W364" s="12">
        <v>2860.49</v>
      </c>
      <c r="X364" s="12">
        <v>4394.68</v>
      </c>
      <c r="Y364" s="12">
        <v>720.00099999999998</v>
      </c>
    </row>
    <row r="365" spans="23:25">
      <c r="W365" s="12">
        <v>3060.49</v>
      </c>
      <c r="X365" s="12">
        <v>4132.45</v>
      </c>
      <c r="Y365" s="12">
        <v>508.74799999999999</v>
      </c>
    </row>
    <row r="366" spans="23:25">
      <c r="W366" s="12">
        <v>3353.87</v>
      </c>
      <c r="X366" s="12">
        <v>3832.36</v>
      </c>
      <c r="Y366" s="12">
        <v>120.818</v>
      </c>
    </row>
    <row r="367" spans="23:25">
      <c r="W367" s="12">
        <v>3025.57</v>
      </c>
      <c r="X367" s="12">
        <v>3611.54</v>
      </c>
      <c r="Y367" s="12">
        <v>703.98400000000004</v>
      </c>
    </row>
    <row r="368" spans="23:25">
      <c r="W368" s="12">
        <v>2974.32</v>
      </c>
      <c r="X368" s="12">
        <v>2874.38</v>
      </c>
      <c r="Y368" s="12">
        <v>1147.43</v>
      </c>
    </row>
    <row r="369" spans="23:25">
      <c r="W369" s="12">
        <v>3022.98</v>
      </c>
      <c r="X369" s="12">
        <v>2251.56</v>
      </c>
      <c r="Y369" s="12">
        <v>1443.58</v>
      </c>
    </row>
    <row r="370" spans="23:25">
      <c r="W370" s="12">
        <v>2541.48</v>
      </c>
      <c r="X370" s="12">
        <v>1929.73</v>
      </c>
      <c r="Y370" s="12">
        <v>1687.69</v>
      </c>
    </row>
    <row r="371" spans="23:25">
      <c r="W371" s="12">
        <v>1870.77</v>
      </c>
      <c r="X371" s="12">
        <v>1931.6</v>
      </c>
      <c r="Y371" s="12">
        <v>1892.9</v>
      </c>
    </row>
    <row r="372" spans="23:25">
      <c r="W372" s="12">
        <v>1740.85</v>
      </c>
      <c r="X372" s="12">
        <v>1389.17</v>
      </c>
      <c r="Y372" s="12">
        <v>1789.86</v>
      </c>
    </row>
    <row r="373" spans="23:25">
      <c r="W373" s="12">
        <v>1406.77</v>
      </c>
      <c r="X373" s="12">
        <v>1535.38</v>
      </c>
      <c r="Y373" s="12">
        <v>1349.75</v>
      </c>
    </row>
    <row r="374" spans="23:25">
      <c r="W374" s="12">
        <v>1188.1600000000001</v>
      </c>
      <c r="X374" s="12">
        <v>1752.55</v>
      </c>
      <c r="Y374" s="12">
        <v>1124.26</v>
      </c>
    </row>
    <row r="375" spans="23:25">
      <c r="W375" s="12">
        <v>1127.74</v>
      </c>
      <c r="X375" s="12">
        <v>1670.38</v>
      </c>
      <c r="Y375" s="12">
        <v>814.34799999999996</v>
      </c>
    </row>
    <row r="376" spans="23:25">
      <c r="W376" s="12">
        <v>1484.29</v>
      </c>
      <c r="X376" s="12">
        <v>1368.91</v>
      </c>
      <c r="Y376" s="12">
        <v>615.18700000000001</v>
      </c>
    </row>
    <row r="377" spans="23:25">
      <c r="W377" s="12">
        <v>1603.86</v>
      </c>
      <c r="X377" s="12">
        <v>1454.81</v>
      </c>
      <c r="Y377" s="12">
        <v>900.67600000000004</v>
      </c>
    </row>
    <row r="378" spans="23:25">
      <c r="W378" s="12">
        <v>2093.64</v>
      </c>
      <c r="X378" s="12">
        <v>1731.55</v>
      </c>
      <c r="Y378" s="12">
        <v>1121.04</v>
      </c>
    </row>
    <row r="379" spans="23:25">
      <c r="W379" s="12">
        <v>3104.28</v>
      </c>
      <c r="X379" s="12">
        <v>1591.62</v>
      </c>
      <c r="Y379" s="12">
        <v>1045.72</v>
      </c>
    </row>
    <row r="380" spans="23:25">
      <c r="W380" s="12">
        <v>3343.79</v>
      </c>
      <c r="X380" s="12">
        <v>2203.61</v>
      </c>
      <c r="Y380" s="12">
        <v>973.904</v>
      </c>
    </row>
    <row r="381" spans="23:25">
      <c r="W381" s="12">
        <v>3793.38</v>
      </c>
      <c r="X381" s="12">
        <v>2791.32</v>
      </c>
      <c r="Y381" s="12">
        <v>1818.19</v>
      </c>
    </row>
    <row r="382" spans="23:25">
      <c r="W382" s="12">
        <v>3781.15</v>
      </c>
      <c r="X382" s="12">
        <v>2723.47</v>
      </c>
      <c r="Y382" s="12">
        <v>1916.2</v>
      </c>
    </row>
    <row r="383" spans="23:25">
      <c r="W383" s="12">
        <v>3589.87</v>
      </c>
      <c r="X383" s="12">
        <v>2024.85</v>
      </c>
      <c r="Y383" s="12">
        <v>1177.67</v>
      </c>
    </row>
    <row r="384" spans="23:25">
      <c r="W384" s="12">
        <v>2999.75</v>
      </c>
      <c r="X384" s="12">
        <v>1348.15</v>
      </c>
      <c r="Y384" s="12">
        <v>1327.95</v>
      </c>
    </row>
    <row r="385" spans="23:25">
      <c r="W385" s="12">
        <v>2323.36</v>
      </c>
      <c r="X385" s="12">
        <v>1781.61</v>
      </c>
      <c r="Y385" s="12">
        <v>1348.89</v>
      </c>
    </row>
    <row r="386" spans="23:25">
      <c r="W386" s="12">
        <v>1573.1</v>
      </c>
      <c r="X386" s="12">
        <v>1480.39</v>
      </c>
      <c r="Y386" s="12">
        <v>1183.72</v>
      </c>
    </row>
    <row r="387" spans="23:25">
      <c r="W387" s="12">
        <v>1277.26</v>
      </c>
      <c r="X387" s="12">
        <v>1550.48</v>
      </c>
      <c r="Y387" s="12">
        <v>799.75599999999997</v>
      </c>
    </row>
    <row r="388" spans="23:25">
      <c r="W388" s="12">
        <v>1353.04</v>
      </c>
      <c r="X388" s="12">
        <v>1796.25</v>
      </c>
      <c r="Y388" s="12">
        <v>1109.7</v>
      </c>
    </row>
    <row r="389" spans="23:25">
      <c r="W389" s="12">
        <v>1422.34</v>
      </c>
      <c r="X389" s="12">
        <v>1845.47</v>
      </c>
      <c r="Y389" s="12">
        <v>1464.17</v>
      </c>
    </row>
    <row r="390" spans="23:25">
      <c r="W390" s="12">
        <v>1690.56</v>
      </c>
      <c r="X390" s="12">
        <v>1551.95</v>
      </c>
      <c r="Y390" s="12">
        <v>1619.45</v>
      </c>
    </row>
    <row r="391" spans="23:25">
      <c r="W391" s="12">
        <v>2041.09</v>
      </c>
      <c r="X391" s="12">
        <v>1420.9</v>
      </c>
      <c r="Y391" s="12">
        <v>1789.87</v>
      </c>
    </row>
    <row r="392" spans="23:25">
      <c r="W392" s="12">
        <v>2429.48</v>
      </c>
      <c r="X392" s="12">
        <v>1636.06</v>
      </c>
      <c r="Y392" s="12">
        <v>1702.39</v>
      </c>
    </row>
    <row r="393" spans="23:25">
      <c r="W393" s="12">
        <v>2939.62</v>
      </c>
      <c r="X393" s="12">
        <v>1750.54</v>
      </c>
      <c r="Y393" s="12">
        <v>1083.93</v>
      </c>
    </row>
    <row r="394" spans="23:25">
      <c r="W394" s="12">
        <v>3321.46</v>
      </c>
      <c r="X394" s="12">
        <v>2315.91</v>
      </c>
      <c r="Y394" s="12">
        <v>1159.19</v>
      </c>
    </row>
    <row r="395" spans="23:25">
      <c r="W395" s="12">
        <v>3369.03</v>
      </c>
      <c r="X395" s="12">
        <v>2951.72</v>
      </c>
      <c r="Y395" s="12">
        <v>1471.76</v>
      </c>
    </row>
    <row r="396" spans="23:25">
      <c r="W396" s="12">
        <v>3564.14</v>
      </c>
      <c r="X396" s="12">
        <v>3451.41</v>
      </c>
      <c r="Y396" s="12">
        <v>1525.18</v>
      </c>
    </row>
    <row r="397" spans="23:25">
      <c r="W397" s="12">
        <v>3301.57</v>
      </c>
      <c r="X397" s="12">
        <v>3710.93</v>
      </c>
      <c r="Y397" s="12">
        <v>1469</v>
      </c>
    </row>
    <row r="398" spans="23:25">
      <c r="W398" s="12">
        <v>3446.11</v>
      </c>
      <c r="X398" s="12">
        <v>3920.14</v>
      </c>
      <c r="Y398" s="12">
        <v>1401.34</v>
      </c>
    </row>
    <row r="399" spans="23:25">
      <c r="W399" s="12">
        <v>3547.91</v>
      </c>
      <c r="X399" s="12">
        <v>4130.09</v>
      </c>
      <c r="Y399" s="12">
        <v>1925.46</v>
      </c>
    </row>
    <row r="400" spans="23:25">
      <c r="W400" s="12">
        <v>3366.74</v>
      </c>
      <c r="X400" s="12">
        <v>4007.06</v>
      </c>
      <c r="Y400" s="12">
        <v>1929.73</v>
      </c>
    </row>
    <row r="401" spans="23:25">
      <c r="W401" s="12">
        <v>3619.74</v>
      </c>
      <c r="X401" s="12">
        <v>3746.84</v>
      </c>
      <c r="Y401" s="12">
        <v>1931.6</v>
      </c>
    </row>
    <row r="402" spans="23:25">
      <c r="W402" s="12">
        <v>3797.11</v>
      </c>
      <c r="X402" s="12">
        <v>3491.65</v>
      </c>
      <c r="Y402" s="12">
        <v>1389.17</v>
      </c>
    </row>
    <row r="403" spans="23:25">
      <c r="W403" s="12">
        <v>3906.92</v>
      </c>
      <c r="X403" s="12">
        <v>3770.47</v>
      </c>
      <c r="Y403" s="12">
        <v>1535.38</v>
      </c>
    </row>
    <row r="404" spans="23:25">
      <c r="W404" s="12">
        <v>3824.72</v>
      </c>
      <c r="X404" s="12">
        <v>3801.69</v>
      </c>
      <c r="Y404" s="12">
        <v>1752.55</v>
      </c>
    </row>
    <row r="405" spans="23:25">
      <c r="W405" s="12">
        <v>3922.41</v>
      </c>
      <c r="X405" s="12">
        <v>3754.15</v>
      </c>
      <c r="Y405" s="12">
        <v>1670.38</v>
      </c>
    </row>
    <row r="406" spans="23:25">
      <c r="W406" s="12">
        <v>3976.6</v>
      </c>
      <c r="X406" s="12">
        <v>3627.59</v>
      </c>
      <c r="Y406" s="12">
        <v>1368.91</v>
      </c>
    </row>
    <row r="407" spans="23:25">
      <c r="W407" s="12">
        <v>3558.04</v>
      </c>
      <c r="X407" s="12">
        <v>3386.58</v>
      </c>
      <c r="Y407" s="12">
        <v>1454.81</v>
      </c>
    </row>
    <row r="408" spans="23:25">
      <c r="W408" s="12">
        <v>3274.91</v>
      </c>
      <c r="X408" s="12">
        <v>2963.81</v>
      </c>
      <c r="Y408" s="12">
        <v>1731.55</v>
      </c>
    </row>
    <row r="409" spans="23:25">
      <c r="W409" s="12">
        <v>2826.09</v>
      </c>
      <c r="X409" s="12">
        <v>2225</v>
      </c>
      <c r="Y409" s="12">
        <v>1591.62</v>
      </c>
    </row>
    <row r="410" spans="23:25">
      <c r="W410" s="12">
        <v>2322.33</v>
      </c>
      <c r="X410" s="12">
        <v>1556.9</v>
      </c>
      <c r="Y410" s="12">
        <v>1348.15</v>
      </c>
    </row>
    <row r="411" spans="23:25">
      <c r="W411" s="12">
        <v>1914.88</v>
      </c>
      <c r="X411" s="12">
        <v>1374.73</v>
      </c>
      <c r="Y411" s="12">
        <v>1781.61</v>
      </c>
    </row>
    <row r="412" spans="23:25">
      <c r="W412" s="12">
        <v>1630.91</v>
      </c>
      <c r="X412" s="12">
        <v>1167.77</v>
      </c>
      <c r="Y412" s="12">
        <v>1480.39</v>
      </c>
    </row>
    <row r="413" spans="23:25">
      <c r="W413" s="12">
        <v>1464.11</v>
      </c>
      <c r="X413" s="12">
        <v>1584.4</v>
      </c>
      <c r="Y413" s="12">
        <v>1550.48</v>
      </c>
    </row>
    <row r="414" spans="23:25">
      <c r="W414" s="12">
        <v>1330.79</v>
      </c>
      <c r="X414" s="12">
        <v>1849.05</v>
      </c>
      <c r="Y414" s="12">
        <v>1796.25</v>
      </c>
    </row>
    <row r="415" spans="23:25">
      <c r="W415" s="12">
        <v>1596.64</v>
      </c>
      <c r="X415" s="12">
        <v>1936.67</v>
      </c>
      <c r="Y415" s="12">
        <v>1845.47</v>
      </c>
    </row>
    <row r="416" spans="23:25">
      <c r="W416" s="12">
        <v>2309.6</v>
      </c>
      <c r="X416" s="12">
        <v>1626.74</v>
      </c>
      <c r="Y416" s="12">
        <v>1551.95</v>
      </c>
    </row>
    <row r="417" spans="23:25">
      <c r="W417" s="12">
        <v>3110.49</v>
      </c>
      <c r="X417" s="12">
        <v>1576.6</v>
      </c>
      <c r="Y417" s="12">
        <v>1420.9</v>
      </c>
    </row>
    <row r="418" spans="23:25">
      <c r="W418" s="12">
        <v>3379.6</v>
      </c>
      <c r="X418" s="12">
        <v>1775.79</v>
      </c>
      <c r="Y418" s="12">
        <v>1636.06</v>
      </c>
    </row>
    <row r="419" spans="23:25">
      <c r="W419" s="12">
        <v>3768.65</v>
      </c>
      <c r="X419" s="12">
        <v>1618.33</v>
      </c>
      <c r="Y419" s="12">
        <v>1750.54</v>
      </c>
    </row>
    <row r="420" spans="23:25">
      <c r="W420" s="12">
        <v>3809.81</v>
      </c>
      <c r="X420" s="12">
        <v>2164.64</v>
      </c>
      <c r="Y420" s="12">
        <v>1556.9</v>
      </c>
    </row>
    <row r="421" spans="23:25">
      <c r="W421" s="12">
        <v>3578.6</v>
      </c>
      <c r="X421" s="12">
        <v>2854</v>
      </c>
      <c r="Y421" s="12">
        <v>1374.73</v>
      </c>
    </row>
    <row r="422" spans="23:25">
      <c r="W422" s="12">
        <v>3158.71</v>
      </c>
      <c r="X422" s="12">
        <v>3033.89</v>
      </c>
      <c r="Y422" s="12">
        <v>1167.77</v>
      </c>
    </row>
    <row r="423" spans="23:25">
      <c r="W423" s="12">
        <v>2380.9699999999998</v>
      </c>
      <c r="X423" s="12">
        <v>2161.65</v>
      </c>
      <c r="Y423" s="12">
        <v>1584.4</v>
      </c>
    </row>
    <row r="424" spans="23:25">
      <c r="W424" s="12">
        <v>1791.97</v>
      </c>
      <c r="X424" s="12">
        <v>1626.77</v>
      </c>
      <c r="Y424" s="12">
        <v>1849.05</v>
      </c>
    </row>
    <row r="425" spans="23:25">
      <c r="W425" s="12">
        <v>1399.06</v>
      </c>
      <c r="X425" s="12">
        <v>1624.79</v>
      </c>
      <c r="Y425" s="12">
        <v>1936.67</v>
      </c>
    </row>
    <row r="426" spans="23:25">
      <c r="W426" s="12">
        <v>1355.36</v>
      </c>
      <c r="X426" s="12">
        <v>1572.39</v>
      </c>
      <c r="Y426" s="12">
        <v>1626.74</v>
      </c>
    </row>
    <row r="427" spans="23:25">
      <c r="W427" s="12">
        <v>1795.73</v>
      </c>
      <c r="X427" s="12">
        <v>1818.09</v>
      </c>
      <c r="Y427" s="12">
        <v>1576.6</v>
      </c>
    </row>
    <row r="428" spans="23:25">
      <c r="W428" s="12">
        <v>2123.94</v>
      </c>
      <c r="X428" s="12">
        <v>2076.5100000000002</v>
      </c>
      <c r="Y428" s="12">
        <v>1775.79</v>
      </c>
    </row>
    <row r="429" spans="23:25">
      <c r="W429" s="12">
        <v>2692.58</v>
      </c>
      <c r="X429" s="12">
        <v>1971.74</v>
      </c>
      <c r="Y429" s="12">
        <v>1618.33</v>
      </c>
    </row>
    <row r="430" spans="23:25">
      <c r="W430" s="12">
        <v>3131.53</v>
      </c>
      <c r="X430" s="12">
        <v>1458.51</v>
      </c>
      <c r="Y430" s="12">
        <v>1626.77</v>
      </c>
    </row>
    <row r="431" spans="23:25">
      <c r="W431" s="12">
        <v>3472.48</v>
      </c>
      <c r="X431" s="12">
        <v>1111.1300000000001</v>
      </c>
      <c r="Y431" s="12">
        <v>1624.79</v>
      </c>
    </row>
    <row r="432" spans="23:25">
      <c r="W432" s="12">
        <v>4094.49</v>
      </c>
      <c r="X432" s="12">
        <v>1276.02</v>
      </c>
      <c r="Y432" s="12">
        <v>1572.39</v>
      </c>
    </row>
    <row r="433" spans="23:25">
      <c r="W433" s="12">
        <v>4146.51</v>
      </c>
      <c r="X433" s="12">
        <v>1591.91</v>
      </c>
      <c r="Y433" s="12">
        <v>1818.09</v>
      </c>
    </row>
    <row r="434" spans="23:25">
      <c r="W434" s="12">
        <v>4290.07</v>
      </c>
      <c r="X434" s="12">
        <v>2264.89</v>
      </c>
      <c r="Y434" s="12">
        <v>1971.74</v>
      </c>
    </row>
    <row r="435" spans="23:25">
      <c r="W435" s="12">
        <v>3902.13</v>
      </c>
      <c r="X435" s="12">
        <v>2930.2</v>
      </c>
      <c r="Y435" s="12">
        <v>1458.51</v>
      </c>
    </row>
    <row r="436" spans="23:25">
      <c r="W436" s="12">
        <v>3742.33</v>
      </c>
      <c r="X436" s="12">
        <v>3428.17</v>
      </c>
      <c r="Y436" s="12">
        <v>1111.1300000000001</v>
      </c>
    </row>
    <row r="437" spans="23:25">
      <c r="W437" s="12">
        <v>3889.58</v>
      </c>
      <c r="X437" s="12">
        <v>3608.38</v>
      </c>
      <c r="Y437" s="12">
        <v>1276.02</v>
      </c>
    </row>
    <row r="438" spans="23:25">
      <c r="W438" s="12">
        <v>3541.85</v>
      </c>
      <c r="X438" s="12">
        <v>3489.64</v>
      </c>
      <c r="Y438" s="12">
        <v>1591.91</v>
      </c>
    </row>
    <row r="439" spans="23:25">
      <c r="W439" s="12">
        <v>3650.32</v>
      </c>
      <c r="X439" s="12">
        <v>3639.26</v>
      </c>
      <c r="Y439" s="12">
        <v>1530.41</v>
      </c>
    </row>
    <row r="440" spans="23:25">
      <c r="W440" s="12">
        <v>3292.82</v>
      </c>
      <c r="X440" s="12">
        <v>3571.19</v>
      </c>
      <c r="Y440" s="12">
        <v>1067.92</v>
      </c>
    </row>
    <row r="441" spans="23:25">
      <c r="W441" s="12">
        <v>3693</v>
      </c>
      <c r="X441" s="12">
        <v>3452.95</v>
      </c>
      <c r="Y441" s="12">
        <v>1141.6199999999999</v>
      </c>
    </row>
    <row r="442" spans="23:25">
      <c r="W442" s="12">
        <v>4100.55</v>
      </c>
      <c r="X442" s="12">
        <v>3136.49</v>
      </c>
      <c r="Y442" s="12">
        <v>1462.74</v>
      </c>
    </row>
    <row r="443" spans="23:25">
      <c r="W443" s="12">
        <v>4394.09</v>
      </c>
      <c r="X443" s="12">
        <v>3292.72</v>
      </c>
      <c r="Y443" s="12">
        <v>1971.86</v>
      </c>
    </row>
    <row r="444" spans="23:25">
      <c r="W444" s="12">
        <v>4525.8500000000004</v>
      </c>
      <c r="X444" s="12">
        <v>3211.34</v>
      </c>
      <c r="Y444" s="12">
        <v>1672.87</v>
      </c>
    </row>
    <row r="445" spans="23:25">
      <c r="W445" s="12">
        <v>4388.71</v>
      </c>
      <c r="X445" s="12">
        <v>3498.84</v>
      </c>
      <c r="Y445" s="12">
        <v>1485.58</v>
      </c>
    </row>
    <row r="446" spans="23:25">
      <c r="W446" s="12">
        <v>3973.36</v>
      </c>
      <c r="X446" s="12">
        <v>3488.39</v>
      </c>
      <c r="Y446" s="12">
        <v>1536.58</v>
      </c>
    </row>
    <row r="447" spans="23:25">
      <c r="W447" s="12">
        <v>3549.4</v>
      </c>
      <c r="X447" s="12">
        <v>3338.02</v>
      </c>
      <c r="Y447" s="12">
        <v>1530.41</v>
      </c>
    </row>
    <row r="448" spans="23:25">
      <c r="W448" s="12">
        <v>2903.73</v>
      </c>
      <c r="X448" s="12">
        <v>2903.52</v>
      </c>
      <c r="Y448" s="12">
        <v>1067.92</v>
      </c>
    </row>
    <row r="449" spans="23:25">
      <c r="W449" s="12">
        <v>2473.0100000000002</v>
      </c>
      <c r="X449" s="12">
        <v>2328.31</v>
      </c>
      <c r="Y449" s="12">
        <v>1141.6199999999999</v>
      </c>
    </row>
    <row r="450" spans="23:25">
      <c r="W450" s="12">
        <v>2237.7800000000002</v>
      </c>
      <c r="X450" s="12">
        <v>1530.41</v>
      </c>
      <c r="Y450" s="12">
        <v>1462.74</v>
      </c>
    </row>
    <row r="451" spans="23:25">
      <c r="W451" s="12">
        <v>1756.12</v>
      </c>
      <c r="X451" s="12">
        <v>1067.92</v>
      </c>
      <c r="Y451" s="12">
        <v>1971.86</v>
      </c>
    </row>
    <row r="452" spans="23:25">
      <c r="W452" s="12">
        <v>1492</v>
      </c>
      <c r="X452" s="12">
        <v>1141.6199999999999</v>
      </c>
      <c r="Y452" s="12">
        <v>1672.87</v>
      </c>
    </row>
    <row r="453" spans="23:25">
      <c r="W453" s="12">
        <v>2022.91</v>
      </c>
      <c r="X453" s="12">
        <v>1462.74</v>
      </c>
      <c r="Y453" s="12">
        <v>1485.58</v>
      </c>
    </row>
    <row r="454" spans="23:25">
      <c r="W454" s="12">
        <v>2464.7399999999998</v>
      </c>
      <c r="X454" s="12">
        <v>2029.38</v>
      </c>
      <c r="Y454" s="12">
        <v>1536.58</v>
      </c>
    </row>
    <row r="455" spans="23:25">
      <c r="W455" s="12">
        <v>3176.42</v>
      </c>
      <c r="X455" s="12">
        <v>2272.33</v>
      </c>
    </row>
    <row r="456" spans="23:25">
      <c r="W456" s="12">
        <v>3736.17</v>
      </c>
      <c r="X456" s="12">
        <v>1971.86</v>
      </c>
    </row>
    <row r="457" spans="23:25">
      <c r="W457" s="12">
        <v>4297.93</v>
      </c>
      <c r="X457" s="12">
        <v>1672.87</v>
      </c>
    </row>
    <row r="458" spans="23:25">
      <c r="X458" s="12">
        <v>1485.58</v>
      </c>
    </row>
    <row r="459" spans="23:25">
      <c r="X459" s="12">
        <v>1536.58</v>
      </c>
    </row>
    <row r="460" spans="23:25">
      <c r="X460" s="12">
        <v>2029.53</v>
      </c>
    </row>
    <row r="461" spans="23:25">
      <c r="X461" s="12">
        <v>2993.02</v>
      </c>
    </row>
  </sheetData>
  <autoFilter ref="P1:X917" xr:uid="{E63B941C-7417-41C7-9ED5-2425DAD07DAB}"/>
  <phoneticPr fontId="3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D01FA-D8B8-4244-BAB6-4C26E99C5207}">
  <dimension ref="A1:F16"/>
  <sheetViews>
    <sheetView tabSelected="1" workbookViewId="0">
      <selection activeCell="D8" sqref="D8"/>
    </sheetView>
  </sheetViews>
  <sheetFormatPr defaultRowHeight="14.4"/>
  <cols>
    <col min="1" max="1" width="16.5546875" bestFit="1" customWidth="1"/>
    <col min="2" max="3" width="12.77734375" bestFit="1" customWidth="1"/>
    <col min="4" max="6" width="13.6640625" bestFit="1" customWidth="1"/>
  </cols>
  <sheetData>
    <row r="1" spans="1:6">
      <c r="A1" s="16" t="s">
        <v>17</v>
      </c>
      <c r="B1" s="16"/>
    </row>
    <row r="2" spans="1:6">
      <c r="A2" s="17"/>
      <c r="B2" s="21" t="s">
        <v>31</v>
      </c>
      <c r="C2" s="21" t="s">
        <v>32</v>
      </c>
      <c r="D2" s="22" t="s">
        <v>11</v>
      </c>
      <c r="E2" s="22" t="s">
        <v>12</v>
      </c>
      <c r="F2" s="22" t="s">
        <v>33</v>
      </c>
    </row>
    <row r="3" spans="1:6">
      <c r="A3" s="20" t="s">
        <v>18</v>
      </c>
      <c r="B3" s="19">
        <v>1357.8763990670259</v>
      </c>
      <c r="C3" s="19">
        <v>1383.8053270642824</v>
      </c>
      <c r="D3" s="19">
        <v>2161.8533282894732</v>
      </c>
      <c r="E3" s="19">
        <v>2328.4395347826098</v>
      </c>
      <c r="F3" s="19">
        <v>1145.8156373068425</v>
      </c>
    </row>
    <row r="4" spans="1:6">
      <c r="A4" s="20" t="s">
        <v>19</v>
      </c>
      <c r="B4" s="19">
        <v>80.895744579329772</v>
      </c>
      <c r="C4" s="19">
        <v>88.523931328074738</v>
      </c>
      <c r="D4" s="19">
        <v>60.943138415716753</v>
      </c>
      <c r="E4" s="19">
        <v>56.855942591337246</v>
      </c>
      <c r="F4" s="19">
        <v>22.657150626913662</v>
      </c>
    </row>
    <row r="5" spans="1:6">
      <c r="A5" s="20" t="s">
        <v>20</v>
      </c>
      <c r="B5" s="19">
        <v>1452.291346736215</v>
      </c>
      <c r="C5" s="19">
        <v>1484.9030713105201</v>
      </c>
      <c r="D5" s="19">
        <v>1738.5650000000001</v>
      </c>
      <c r="E5" s="19">
        <v>2165.5299999999997</v>
      </c>
      <c r="F5" s="19">
        <v>1147.6600000000001</v>
      </c>
    </row>
    <row r="6" spans="1:6">
      <c r="A6" s="20" t="s">
        <v>21</v>
      </c>
      <c r="B6" s="19">
        <v>81.83</v>
      </c>
      <c r="C6" s="19" t="e">
        <v>#N/A</v>
      </c>
      <c r="D6" s="19" t="e">
        <v>#N/A</v>
      </c>
      <c r="E6" s="19" t="e">
        <v>#N/A</v>
      </c>
      <c r="F6" s="19">
        <v>1530.41</v>
      </c>
    </row>
    <row r="7" spans="1:6">
      <c r="A7" s="20" t="s">
        <v>22</v>
      </c>
      <c r="B7" s="19">
        <v>626.6157430695863</v>
      </c>
      <c r="C7" s="19">
        <v>593.83658425529507</v>
      </c>
      <c r="D7" s="19">
        <v>1301.3893155779665</v>
      </c>
      <c r="E7" s="19">
        <v>1219.4241163995162</v>
      </c>
      <c r="F7" s="19">
        <v>482.23018669758363</v>
      </c>
    </row>
    <row r="8" spans="1:6">
      <c r="A8" s="20" t="s">
        <v>23</v>
      </c>
      <c r="B8" s="19">
        <v>392647.28946264973</v>
      </c>
      <c r="C8" s="19">
        <v>352641.88879999617</v>
      </c>
      <c r="D8" s="19">
        <v>1693614.1507004879</v>
      </c>
      <c r="E8" s="19">
        <v>1486995.1756567406</v>
      </c>
      <c r="F8" s="19">
        <v>232545.95296238639</v>
      </c>
    </row>
    <row r="9" spans="1:6">
      <c r="A9" s="20" t="s">
        <v>24</v>
      </c>
      <c r="B9" s="19">
        <v>-0.24116837224450771</v>
      </c>
      <c r="C9" s="19">
        <v>-0.35883058055812267</v>
      </c>
      <c r="D9" s="19">
        <v>-1.2661861982519897</v>
      </c>
      <c r="E9" s="19">
        <v>-0.69999561717997505</v>
      </c>
      <c r="F9" s="19">
        <v>-0.77000127680483166</v>
      </c>
    </row>
    <row r="10" spans="1:6">
      <c r="A10" s="20" t="s">
        <v>25</v>
      </c>
      <c r="B10" s="19">
        <v>-0.26563696453315</v>
      </c>
      <c r="C10" s="19">
        <v>-0.52321635295117819</v>
      </c>
      <c r="D10" s="19">
        <v>0.37348838952210039</v>
      </c>
      <c r="E10" s="19">
        <v>0.24101331837453971</v>
      </c>
      <c r="F10" s="19">
        <v>-0.25293471327127781</v>
      </c>
    </row>
    <row r="11" spans="1:6">
      <c r="A11" s="20" t="s">
        <v>26</v>
      </c>
      <c r="B11" s="19">
        <v>2688.7633290476479</v>
      </c>
      <c r="C11" s="19">
        <v>2350.0294597877401</v>
      </c>
      <c r="D11" s="19">
        <v>4755.7322999999997</v>
      </c>
      <c r="E11" s="19">
        <v>5548.4589999999998</v>
      </c>
      <c r="F11" s="19">
        <v>1908.1523</v>
      </c>
    </row>
    <row r="12" spans="1:6">
      <c r="A12" s="20" t="s">
        <v>27</v>
      </c>
      <c r="B12" s="19">
        <v>54.914412664952295</v>
      </c>
      <c r="C12" s="19">
        <v>81.83</v>
      </c>
      <c r="D12" s="19">
        <v>86.707700000000003</v>
      </c>
      <c r="E12" s="19">
        <v>103.111</v>
      </c>
      <c r="F12" s="19">
        <v>86.707700000000003</v>
      </c>
    </row>
    <row r="13" spans="1:6">
      <c r="A13" s="20" t="s">
        <v>28</v>
      </c>
      <c r="B13" s="19">
        <v>2743.6777417126</v>
      </c>
      <c r="C13" s="19">
        <v>2431.85945978774</v>
      </c>
      <c r="D13" s="19">
        <v>4842.4399999999996</v>
      </c>
      <c r="E13" s="19">
        <v>5651.57</v>
      </c>
      <c r="F13" s="19">
        <v>1994.86</v>
      </c>
    </row>
    <row r="14" spans="1:6">
      <c r="A14" s="20" t="s">
        <v>29</v>
      </c>
      <c r="B14" s="19">
        <v>81472.58394402155</v>
      </c>
      <c r="C14" s="19">
        <v>62271.239717892713</v>
      </c>
      <c r="D14" s="19">
        <v>985805.11769999983</v>
      </c>
      <c r="E14" s="19">
        <v>1071082.1860000005</v>
      </c>
      <c r="F14" s="19">
        <v>519054.48369999963</v>
      </c>
    </row>
    <row r="15" spans="1:6">
      <c r="A15" s="20" t="s">
        <v>30</v>
      </c>
      <c r="B15" s="19">
        <v>60</v>
      </c>
      <c r="C15" s="19">
        <v>45</v>
      </c>
      <c r="D15" s="19">
        <v>456</v>
      </c>
      <c r="E15" s="19">
        <v>460</v>
      </c>
      <c r="F15" s="19">
        <v>453</v>
      </c>
    </row>
    <row r="16" spans="1:6">
      <c r="F16" t="s">
        <v>50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4E466-8A8D-4DE5-B2DC-09224ADC6F5C}">
  <dimension ref="A1:F26"/>
  <sheetViews>
    <sheetView workbookViewId="0">
      <selection activeCell="F38" sqref="F38"/>
    </sheetView>
  </sheetViews>
  <sheetFormatPr defaultRowHeight="14.4"/>
  <sheetData>
    <row r="1" spans="1:6">
      <c r="A1" s="8" t="s">
        <v>13</v>
      </c>
      <c r="B1" s="8" t="s">
        <v>15</v>
      </c>
      <c r="C1" s="8" t="s">
        <v>16</v>
      </c>
      <c r="D1" s="8" t="s">
        <v>13</v>
      </c>
      <c r="E1" s="8" t="s">
        <v>15</v>
      </c>
      <c r="F1" s="8" t="s">
        <v>16</v>
      </c>
    </row>
    <row r="2" spans="1:6">
      <c r="A2" s="2">
        <v>100</v>
      </c>
      <c r="B2" s="3">
        <v>1</v>
      </c>
      <c r="C2" s="4">
        <v>2.2075055187637969E-3</v>
      </c>
      <c r="D2" s="2">
        <v>1100</v>
      </c>
      <c r="E2" s="3">
        <v>40</v>
      </c>
      <c r="F2" s="4">
        <v>8.8300220750551883E-2</v>
      </c>
    </row>
    <row r="3" spans="1:6">
      <c r="A3" s="2">
        <v>200</v>
      </c>
      <c r="B3" s="3">
        <v>14</v>
      </c>
      <c r="C3" s="4">
        <v>3.3112582781456956E-2</v>
      </c>
      <c r="D3" s="2">
        <v>800</v>
      </c>
      <c r="E3" s="3">
        <v>38</v>
      </c>
      <c r="F3" s="4">
        <v>0.17218543046357615</v>
      </c>
    </row>
    <row r="4" spans="1:6">
      <c r="A4" s="2">
        <v>300</v>
      </c>
      <c r="B4" s="3">
        <v>16</v>
      </c>
      <c r="C4" s="4">
        <v>6.8432671081677707E-2</v>
      </c>
      <c r="D4" s="2">
        <v>1600</v>
      </c>
      <c r="E4" s="3">
        <v>38</v>
      </c>
      <c r="F4" s="4">
        <v>0.25607064017660042</v>
      </c>
    </row>
    <row r="5" spans="1:6">
      <c r="A5" s="2">
        <v>400</v>
      </c>
      <c r="B5" s="3">
        <v>8</v>
      </c>
      <c r="C5" s="4">
        <v>8.6092715231788075E-2</v>
      </c>
      <c r="D5" s="2">
        <v>1500</v>
      </c>
      <c r="E5" s="3">
        <v>35</v>
      </c>
      <c r="F5" s="4">
        <v>0.33333333333333331</v>
      </c>
    </row>
    <row r="6" spans="1:6">
      <c r="A6" s="2">
        <v>500</v>
      </c>
      <c r="B6" s="3">
        <v>8</v>
      </c>
      <c r="C6" s="4">
        <v>0.10375275938189846</v>
      </c>
      <c r="D6" s="2">
        <v>1200</v>
      </c>
      <c r="E6" s="3">
        <v>34</v>
      </c>
      <c r="F6" s="4">
        <v>0.4083885209713024</v>
      </c>
    </row>
    <row r="7" spans="1:6">
      <c r="A7" s="2">
        <v>600</v>
      </c>
      <c r="B7" s="3">
        <v>6</v>
      </c>
      <c r="C7" s="4">
        <v>0.11699779249448124</v>
      </c>
      <c r="D7" s="2">
        <v>700</v>
      </c>
      <c r="E7" s="3">
        <v>31</v>
      </c>
      <c r="F7" s="4">
        <v>0.47682119205298013</v>
      </c>
    </row>
    <row r="8" spans="1:6">
      <c r="A8" s="2">
        <v>700</v>
      </c>
      <c r="B8" s="3">
        <v>31</v>
      </c>
      <c r="C8" s="4">
        <v>0.18543046357615894</v>
      </c>
      <c r="D8" s="2">
        <v>1400</v>
      </c>
      <c r="E8" s="3">
        <v>31</v>
      </c>
      <c r="F8" s="4">
        <v>0.54525386313465785</v>
      </c>
    </row>
    <row r="9" spans="1:6">
      <c r="A9" s="2">
        <v>800</v>
      </c>
      <c r="B9" s="3">
        <v>38</v>
      </c>
      <c r="C9" s="4">
        <v>0.26931567328918321</v>
      </c>
      <c r="D9" s="2">
        <v>1800</v>
      </c>
      <c r="E9" s="3">
        <v>27</v>
      </c>
      <c r="F9" s="4">
        <v>0.60485651214128033</v>
      </c>
    </row>
    <row r="10" spans="1:6">
      <c r="A10" s="2">
        <v>900</v>
      </c>
      <c r="B10" s="3">
        <v>23</v>
      </c>
      <c r="C10" s="4">
        <v>0.32008830022075058</v>
      </c>
      <c r="D10" s="2">
        <v>900</v>
      </c>
      <c r="E10" s="3">
        <v>23</v>
      </c>
      <c r="F10" s="4">
        <v>0.6556291390728477</v>
      </c>
    </row>
    <row r="11" spans="1:6">
      <c r="A11" s="2">
        <v>1000</v>
      </c>
      <c r="B11" s="3">
        <v>22</v>
      </c>
      <c r="C11" s="4">
        <v>0.36865342163355408</v>
      </c>
      <c r="D11" s="2">
        <v>1700</v>
      </c>
      <c r="E11" s="3">
        <v>23</v>
      </c>
      <c r="F11" s="4">
        <v>0.70640176600441507</v>
      </c>
    </row>
    <row r="12" spans="1:6">
      <c r="A12" s="2">
        <v>1100</v>
      </c>
      <c r="B12" s="3">
        <v>40</v>
      </c>
      <c r="C12" s="4">
        <v>0.45695364238410596</v>
      </c>
      <c r="D12" s="2">
        <v>1000</v>
      </c>
      <c r="E12" s="3">
        <v>22</v>
      </c>
      <c r="F12" s="4">
        <v>0.75496688741721851</v>
      </c>
    </row>
    <row r="13" spans="1:6">
      <c r="A13" s="2">
        <v>1200</v>
      </c>
      <c r="B13" s="3">
        <v>34</v>
      </c>
      <c r="C13" s="4">
        <v>0.53200883002207511</v>
      </c>
      <c r="D13" s="2">
        <v>1300</v>
      </c>
      <c r="E13" s="3">
        <v>21</v>
      </c>
      <c r="F13" s="4">
        <v>0.80132450331125826</v>
      </c>
    </row>
    <row r="14" spans="1:6">
      <c r="A14" s="2">
        <v>1300</v>
      </c>
      <c r="B14" s="3">
        <v>21</v>
      </c>
      <c r="C14" s="4">
        <v>0.57836644591611475</v>
      </c>
      <c r="D14" s="2">
        <v>2000</v>
      </c>
      <c r="E14" s="3">
        <v>21</v>
      </c>
      <c r="F14" s="4">
        <v>0.84768211920529801</v>
      </c>
    </row>
    <row r="15" spans="1:6">
      <c r="A15" s="2">
        <v>1400</v>
      </c>
      <c r="B15" s="3">
        <v>31</v>
      </c>
      <c r="C15" s="4">
        <v>0.64679911699779247</v>
      </c>
      <c r="D15" s="2">
        <v>300</v>
      </c>
      <c r="E15" s="3">
        <v>16</v>
      </c>
      <c r="F15" s="4">
        <v>0.88300220750551872</v>
      </c>
    </row>
    <row r="16" spans="1:6">
      <c r="A16" s="2">
        <v>1500</v>
      </c>
      <c r="B16" s="3">
        <v>35</v>
      </c>
      <c r="C16" s="4">
        <v>0.72406181015452542</v>
      </c>
      <c r="D16" s="2">
        <v>1900</v>
      </c>
      <c r="E16" s="3">
        <v>16</v>
      </c>
      <c r="F16" s="4">
        <v>0.91832229580573954</v>
      </c>
    </row>
    <row r="17" spans="1:6">
      <c r="A17" s="2">
        <v>1600</v>
      </c>
      <c r="B17" s="3">
        <v>38</v>
      </c>
      <c r="C17" s="4">
        <v>0.80794701986754969</v>
      </c>
      <c r="D17" s="2">
        <v>200</v>
      </c>
      <c r="E17" s="3">
        <v>14</v>
      </c>
      <c r="F17" s="4">
        <v>0.94922737306843263</v>
      </c>
    </row>
    <row r="18" spans="1:6">
      <c r="A18" s="2">
        <v>1700</v>
      </c>
      <c r="B18" s="3">
        <v>23</v>
      </c>
      <c r="C18" s="4">
        <v>0.85871964679911694</v>
      </c>
      <c r="D18" s="2">
        <v>400</v>
      </c>
      <c r="E18" s="3">
        <v>8</v>
      </c>
      <c r="F18" s="4">
        <v>0.9668874172185431</v>
      </c>
    </row>
    <row r="19" spans="1:6">
      <c r="A19" s="2">
        <v>1800</v>
      </c>
      <c r="B19" s="3">
        <v>27</v>
      </c>
      <c r="C19" s="4">
        <v>0.91832229580573954</v>
      </c>
      <c r="D19" s="2">
        <v>500</v>
      </c>
      <c r="E19" s="3">
        <v>8</v>
      </c>
      <c r="F19" s="4">
        <v>0.98454746136865345</v>
      </c>
    </row>
    <row r="20" spans="1:6">
      <c r="A20" s="2">
        <v>1900</v>
      </c>
      <c r="B20" s="3">
        <v>16</v>
      </c>
      <c r="C20" s="4">
        <v>0.95364238410596025</v>
      </c>
      <c r="D20" s="2">
        <v>600</v>
      </c>
      <c r="E20" s="3">
        <v>6</v>
      </c>
      <c r="F20" s="4">
        <v>0.99779249448123619</v>
      </c>
    </row>
    <row r="21" spans="1:6">
      <c r="A21" s="2">
        <v>2000</v>
      </c>
      <c r="B21" s="3">
        <v>21</v>
      </c>
      <c r="C21" s="4">
        <v>1</v>
      </c>
      <c r="D21" s="2">
        <v>100</v>
      </c>
      <c r="E21" s="3">
        <v>1</v>
      </c>
      <c r="F21" s="4">
        <v>1</v>
      </c>
    </row>
    <row r="22" spans="1:6">
      <c r="A22" s="2">
        <v>2100</v>
      </c>
      <c r="B22" s="3">
        <v>0</v>
      </c>
      <c r="C22" s="4">
        <v>1</v>
      </c>
      <c r="D22" s="2">
        <v>2100</v>
      </c>
      <c r="E22" s="3">
        <v>0</v>
      </c>
      <c r="F22" s="4">
        <v>1</v>
      </c>
    </row>
    <row r="23" spans="1:6">
      <c r="A23" s="2">
        <v>2200</v>
      </c>
      <c r="B23" s="3">
        <v>0</v>
      </c>
      <c r="C23" s="4">
        <v>1</v>
      </c>
      <c r="D23" s="2">
        <v>2200</v>
      </c>
      <c r="E23" s="3">
        <v>0</v>
      </c>
      <c r="F23" s="4">
        <v>1</v>
      </c>
    </row>
    <row r="24" spans="1:6">
      <c r="A24" s="2">
        <v>2300</v>
      </c>
      <c r="B24" s="3">
        <v>0</v>
      </c>
      <c r="C24" s="4">
        <v>1</v>
      </c>
      <c r="D24" s="2">
        <v>2300</v>
      </c>
      <c r="E24" s="3">
        <v>0</v>
      </c>
      <c r="F24" s="4">
        <v>1</v>
      </c>
    </row>
    <row r="25" spans="1:6">
      <c r="A25" s="2">
        <v>2400</v>
      </c>
      <c r="B25" s="3">
        <v>0</v>
      </c>
      <c r="C25" s="4">
        <v>1</v>
      </c>
      <c r="D25" s="2">
        <v>2400</v>
      </c>
      <c r="E25" s="3">
        <v>0</v>
      </c>
      <c r="F25" s="4">
        <v>1</v>
      </c>
    </row>
    <row r="26" spans="1:6" ht="15" thickBot="1">
      <c r="A26" s="5" t="s">
        <v>14</v>
      </c>
      <c r="B26" s="5">
        <v>0</v>
      </c>
      <c r="C26" s="6">
        <v>1</v>
      </c>
      <c r="D26" s="7" t="s">
        <v>14</v>
      </c>
      <c r="E26" s="5">
        <v>0</v>
      </c>
      <c r="F26" s="6">
        <v>1</v>
      </c>
    </row>
  </sheetData>
  <sortState xmlns:xlrd2="http://schemas.microsoft.com/office/spreadsheetml/2017/richdata2" ref="D2:E26">
    <sortCondition descending="1" ref="E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29F9B-2023-4775-8621-21CCD5B31025}">
  <dimension ref="A1:F26"/>
  <sheetViews>
    <sheetView zoomScale="70" zoomScaleNormal="70" workbookViewId="0">
      <selection activeCell="X23" sqref="X23"/>
    </sheetView>
  </sheetViews>
  <sheetFormatPr defaultRowHeight="14.4"/>
  <sheetData>
    <row r="1" spans="1:6">
      <c r="A1" s="8" t="s">
        <v>13</v>
      </c>
      <c r="B1" s="8" t="s">
        <v>15</v>
      </c>
      <c r="C1" s="8" t="s">
        <v>16</v>
      </c>
      <c r="D1" s="8" t="s">
        <v>13</v>
      </c>
      <c r="E1" s="8" t="s">
        <v>15</v>
      </c>
      <c r="F1" s="8" t="s">
        <v>16</v>
      </c>
    </row>
    <row r="2" spans="1:6">
      <c r="A2" s="2">
        <v>100</v>
      </c>
      <c r="B2" s="3">
        <v>1</v>
      </c>
      <c r="C2" s="4">
        <v>2.1929824561403508E-3</v>
      </c>
      <c r="D2" s="2" t="s">
        <v>14</v>
      </c>
      <c r="E2" s="3">
        <v>183</v>
      </c>
      <c r="F2" s="4">
        <v>0.40131578947368424</v>
      </c>
    </row>
    <row r="3" spans="1:6">
      <c r="A3" s="2">
        <v>200</v>
      </c>
      <c r="B3" s="3">
        <v>2</v>
      </c>
      <c r="C3" s="4">
        <v>6.5789473684210523E-3</v>
      </c>
      <c r="D3" s="2">
        <v>800</v>
      </c>
      <c r="E3" s="3">
        <v>29</v>
      </c>
      <c r="F3" s="4">
        <v>0.46491228070175439</v>
      </c>
    </row>
    <row r="4" spans="1:6">
      <c r="A4" s="2">
        <v>300</v>
      </c>
      <c r="B4" s="3">
        <v>4</v>
      </c>
      <c r="C4" s="4">
        <v>1.5350877192982455E-2</v>
      </c>
      <c r="D4" s="2">
        <v>1100</v>
      </c>
      <c r="E4" s="3">
        <v>28</v>
      </c>
      <c r="F4" s="4">
        <v>0.52631578947368418</v>
      </c>
    </row>
    <row r="5" spans="1:6">
      <c r="A5" s="2">
        <v>400</v>
      </c>
      <c r="B5" s="3">
        <v>5</v>
      </c>
      <c r="C5" s="4">
        <v>2.6315789473684209E-2</v>
      </c>
      <c r="D5" s="2">
        <v>700</v>
      </c>
      <c r="E5" s="3">
        <v>27</v>
      </c>
      <c r="F5" s="4">
        <v>0.58552631578947367</v>
      </c>
    </row>
    <row r="6" spans="1:6">
      <c r="A6" s="2">
        <v>500</v>
      </c>
      <c r="B6" s="3">
        <v>4</v>
      </c>
      <c r="C6" s="4">
        <v>3.5087719298245612E-2</v>
      </c>
      <c r="D6" s="2">
        <v>1200</v>
      </c>
      <c r="E6" s="3">
        <v>19</v>
      </c>
      <c r="F6" s="4">
        <v>0.6271929824561403</v>
      </c>
    </row>
    <row r="7" spans="1:6">
      <c r="A7" s="2">
        <v>600</v>
      </c>
      <c r="B7" s="3">
        <v>2</v>
      </c>
      <c r="C7" s="4">
        <v>3.9473684210526314E-2</v>
      </c>
      <c r="D7" s="2">
        <v>1400</v>
      </c>
      <c r="E7" s="3">
        <v>18</v>
      </c>
      <c r="F7" s="4">
        <v>0.66666666666666663</v>
      </c>
    </row>
    <row r="8" spans="1:6">
      <c r="A8" s="2">
        <v>700</v>
      </c>
      <c r="B8" s="3">
        <v>27</v>
      </c>
      <c r="C8" s="4">
        <v>9.8684210526315791E-2</v>
      </c>
      <c r="D8" s="2">
        <v>900</v>
      </c>
      <c r="E8" s="3">
        <v>17</v>
      </c>
      <c r="F8" s="4">
        <v>0.70394736842105265</v>
      </c>
    </row>
    <row r="9" spans="1:6">
      <c r="A9" s="2">
        <v>800</v>
      </c>
      <c r="B9" s="3">
        <v>29</v>
      </c>
      <c r="C9" s="4">
        <v>0.16228070175438597</v>
      </c>
      <c r="D9" s="2">
        <v>1000</v>
      </c>
      <c r="E9" s="3">
        <v>17</v>
      </c>
      <c r="F9" s="4">
        <v>0.74122807017543857</v>
      </c>
    </row>
    <row r="10" spans="1:6">
      <c r="A10" s="2">
        <v>900</v>
      </c>
      <c r="B10" s="3">
        <v>17</v>
      </c>
      <c r="C10" s="4">
        <v>0.19956140350877194</v>
      </c>
      <c r="D10" s="2">
        <v>1500</v>
      </c>
      <c r="E10" s="3">
        <v>15</v>
      </c>
      <c r="F10" s="4">
        <v>0.77412280701754388</v>
      </c>
    </row>
    <row r="11" spans="1:6">
      <c r="A11" s="2">
        <v>1000</v>
      </c>
      <c r="B11" s="3">
        <v>17</v>
      </c>
      <c r="C11" s="4">
        <v>0.23684210526315788</v>
      </c>
      <c r="D11" s="2">
        <v>1600</v>
      </c>
      <c r="E11" s="3">
        <v>15</v>
      </c>
      <c r="F11" s="4">
        <v>0.80701754385964908</v>
      </c>
    </row>
    <row r="12" spans="1:6">
      <c r="A12" s="2">
        <v>1100</v>
      </c>
      <c r="B12" s="3">
        <v>28</v>
      </c>
      <c r="C12" s="4">
        <v>0.2982456140350877</v>
      </c>
      <c r="D12" s="2">
        <v>1300</v>
      </c>
      <c r="E12" s="3">
        <v>12</v>
      </c>
      <c r="F12" s="4">
        <v>0.83333333333333337</v>
      </c>
    </row>
    <row r="13" spans="1:6">
      <c r="A13" s="2">
        <v>1200</v>
      </c>
      <c r="B13" s="3">
        <v>19</v>
      </c>
      <c r="C13" s="4">
        <v>0.33991228070175439</v>
      </c>
      <c r="D13" s="2">
        <v>2400</v>
      </c>
      <c r="E13" s="3">
        <v>11</v>
      </c>
      <c r="F13" s="4">
        <v>0.85745614035087714</v>
      </c>
    </row>
    <row r="14" spans="1:6">
      <c r="A14" s="2">
        <v>1300</v>
      </c>
      <c r="B14" s="3">
        <v>12</v>
      </c>
      <c r="C14" s="4">
        <v>0.36622807017543857</v>
      </c>
      <c r="D14" s="2">
        <v>2200</v>
      </c>
      <c r="E14" s="3">
        <v>10</v>
      </c>
      <c r="F14" s="4">
        <v>0.87938596491228072</v>
      </c>
    </row>
    <row r="15" spans="1:6">
      <c r="A15" s="2">
        <v>1400</v>
      </c>
      <c r="B15" s="3">
        <v>18</v>
      </c>
      <c r="C15" s="4">
        <v>0.4057017543859649</v>
      </c>
      <c r="D15" s="2">
        <v>1700</v>
      </c>
      <c r="E15" s="3">
        <v>9</v>
      </c>
      <c r="F15" s="4">
        <v>0.89912280701754388</v>
      </c>
    </row>
    <row r="16" spans="1:6">
      <c r="A16" s="2">
        <v>1500</v>
      </c>
      <c r="B16" s="3">
        <v>15</v>
      </c>
      <c r="C16" s="4">
        <v>0.43859649122807015</v>
      </c>
      <c r="D16" s="2">
        <v>1800</v>
      </c>
      <c r="E16" s="3">
        <v>8</v>
      </c>
      <c r="F16" s="4">
        <v>0.91666666666666663</v>
      </c>
    </row>
    <row r="17" spans="1:6">
      <c r="A17" s="2">
        <v>1600</v>
      </c>
      <c r="B17" s="3">
        <v>15</v>
      </c>
      <c r="C17" s="4">
        <v>0.47149122807017546</v>
      </c>
      <c r="D17" s="2">
        <v>2300</v>
      </c>
      <c r="E17" s="3">
        <v>6</v>
      </c>
      <c r="F17" s="4">
        <v>0.92982456140350878</v>
      </c>
    </row>
    <row r="18" spans="1:6">
      <c r="A18" s="2">
        <v>1700</v>
      </c>
      <c r="B18" s="3">
        <v>9</v>
      </c>
      <c r="C18" s="4">
        <v>0.49122807017543857</v>
      </c>
      <c r="D18" s="2">
        <v>400</v>
      </c>
      <c r="E18" s="3">
        <v>5</v>
      </c>
      <c r="F18" s="4">
        <v>0.94078947368421051</v>
      </c>
    </row>
    <row r="19" spans="1:6">
      <c r="A19" s="2">
        <v>1800</v>
      </c>
      <c r="B19" s="3">
        <v>8</v>
      </c>
      <c r="C19" s="4">
        <v>0.50877192982456143</v>
      </c>
      <c r="D19" s="2">
        <v>1900</v>
      </c>
      <c r="E19" s="3">
        <v>5</v>
      </c>
      <c r="F19" s="4">
        <v>0.95175438596491224</v>
      </c>
    </row>
    <row r="20" spans="1:6">
      <c r="A20" s="2">
        <v>1900</v>
      </c>
      <c r="B20" s="3">
        <v>5</v>
      </c>
      <c r="C20" s="4">
        <v>0.51973684210526316</v>
      </c>
      <c r="D20" s="2">
        <v>2100</v>
      </c>
      <c r="E20" s="3">
        <v>5</v>
      </c>
      <c r="F20" s="4">
        <v>0.96271929824561409</v>
      </c>
    </row>
    <row r="21" spans="1:6">
      <c r="A21" s="2">
        <v>2000</v>
      </c>
      <c r="B21" s="3">
        <v>4</v>
      </c>
      <c r="C21" s="4">
        <v>0.52850877192982459</v>
      </c>
      <c r="D21" s="2">
        <v>300</v>
      </c>
      <c r="E21" s="3">
        <v>4</v>
      </c>
      <c r="F21" s="4">
        <v>0.97149122807017541</v>
      </c>
    </row>
    <row r="22" spans="1:6">
      <c r="A22" s="2">
        <v>2100</v>
      </c>
      <c r="B22" s="3">
        <v>5</v>
      </c>
      <c r="C22" s="4">
        <v>0.53947368421052633</v>
      </c>
      <c r="D22" s="2">
        <v>500</v>
      </c>
      <c r="E22" s="3">
        <v>4</v>
      </c>
      <c r="F22" s="4">
        <v>0.98026315789473684</v>
      </c>
    </row>
    <row r="23" spans="1:6">
      <c r="A23" s="2">
        <v>2200</v>
      </c>
      <c r="B23" s="3">
        <v>10</v>
      </c>
      <c r="C23" s="4">
        <v>0.56140350877192979</v>
      </c>
      <c r="D23" s="2">
        <v>2000</v>
      </c>
      <c r="E23" s="3">
        <v>4</v>
      </c>
      <c r="F23" s="4">
        <v>0.98903508771929827</v>
      </c>
    </row>
    <row r="24" spans="1:6">
      <c r="A24" s="2">
        <v>2300</v>
      </c>
      <c r="B24" s="3">
        <v>6</v>
      </c>
      <c r="C24" s="4">
        <v>0.57456140350877194</v>
      </c>
      <c r="D24" s="2">
        <v>200</v>
      </c>
      <c r="E24" s="3">
        <v>2</v>
      </c>
      <c r="F24" s="4">
        <v>0.99342105263157898</v>
      </c>
    </row>
    <row r="25" spans="1:6">
      <c r="A25" s="2">
        <v>2400</v>
      </c>
      <c r="B25" s="3">
        <v>11</v>
      </c>
      <c r="C25" s="4">
        <v>0.59868421052631582</v>
      </c>
      <c r="D25" s="2">
        <v>600</v>
      </c>
      <c r="E25" s="3">
        <v>2</v>
      </c>
      <c r="F25" s="4">
        <v>0.9978070175438597</v>
      </c>
    </row>
    <row r="26" spans="1:6" ht="15" thickBot="1">
      <c r="A26" s="5" t="s">
        <v>14</v>
      </c>
      <c r="B26" s="5">
        <v>183</v>
      </c>
      <c r="C26" s="6">
        <v>1</v>
      </c>
      <c r="D26" s="7">
        <v>100</v>
      </c>
      <c r="E26" s="5">
        <v>1</v>
      </c>
      <c r="F26" s="6">
        <v>1</v>
      </c>
    </row>
  </sheetData>
  <sortState xmlns:xlrd2="http://schemas.microsoft.com/office/spreadsheetml/2017/richdata2" ref="D2:E26">
    <sortCondition descending="1" ref="E2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D7696-94E0-4B83-AD10-BC47939FCF5B}">
  <dimension ref="A1:F26"/>
  <sheetViews>
    <sheetView zoomScale="70" zoomScaleNormal="70" workbookViewId="0">
      <selection activeCell="F40" sqref="F40"/>
    </sheetView>
  </sheetViews>
  <sheetFormatPr defaultRowHeight="14.4"/>
  <sheetData>
    <row r="1" spans="1:6">
      <c r="A1" s="8" t="s">
        <v>13</v>
      </c>
      <c r="B1" s="8" t="s">
        <v>15</v>
      </c>
      <c r="C1" s="8" t="s">
        <v>16</v>
      </c>
      <c r="D1" s="8" t="s">
        <v>13</v>
      </c>
      <c r="E1" s="8" t="s">
        <v>15</v>
      </c>
      <c r="F1" s="8" t="s">
        <v>16</v>
      </c>
    </row>
    <row r="2" spans="1:6">
      <c r="A2" s="2">
        <v>100</v>
      </c>
      <c r="B2" s="3">
        <v>0</v>
      </c>
      <c r="C2" s="4">
        <v>0</v>
      </c>
      <c r="D2" s="2" t="s">
        <v>14</v>
      </c>
      <c r="E2" s="3">
        <v>201</v>
      </c>
      <c r="F2" s="4">
        <v>0.43695652173913041</v>
      </c>
    </row>
    <row r="3" spans="1:6">
      <c r="A3" s="2">
        <v>200</v>
      </c>
      <c r="B3" s="3">
        <v>12</v>
      </c>
      <c r="C3" s="4">
        <v>2.6086956521739129E-2</v>
      </c>
      <c r="D3" s="2">
        <v>1600</v>
      </c>
      <c r="E3" s="3">
        <v>21</v>
      </c>
      <c r="F3" s="4">
        <v>0.4826086956521739</v>
      </c>
    </row>
    <row r="4" spans="1:6">
      <c r="A4" s="2">
        <v>300</v>
      </c>
      <c r="B4" s="3">
        <v>12</v>
      </c>
      <c r="C4" s="4">
        <v>5.2173913043478258E-2</v>
      </c>
      <c r="D4" s="2">
        <v>1800</v>
      </c>
      <c r="E4" s="3">
        <v>19</v>
      </c>
      <c r="F4" s="4">
        <v>0.52391304347826084</v>
      </c>
    </row>
    <row r="5" spans="1:6">
      <c r="A5" s="2">
        <v>400</v>
      </c>
      <c r="B5" s="3">
        <v>3</v>
      </c>
      <c r="C5" s="4">
        <v>5.8695652173913045E-2</v>
      </c>
      <c r="D5" s="2">
        <v>1500</v>
      </c>
      <c r="E5" s="3">
        <v>18</v>
      </c>
      <c r="F5" s="4">
        <v>0.56304347826086953</v>
      </c>
    </row>
    <row r="6" spans="1:6">
      <c r="A6" s="2">
        <v>500</v>
      </c>
      <c r="B6" s="3">
        <v>4</v>
      </c>
      <c r="C6" s="4">
        <v>6.7391304347826086E-2</v>
      </c>
      <c r="D6" s="2">
        <v>2100</v>
      </c>
      <c r="E6" s="3">
        <v>18</v>
      </c>
      <c r="F6" s="4">
        <v>0.60217391304347823</v>
      </c>
    </row>
    <row r="7" spans="1:6">
      <c r="A7" s="2">
        <v>600</v>
      </c>
      <c r="B7" s="3">
        <v>4</v>
      </c>
      <c r="C7" s="4">
        <v>7.6086956521739135E-2</v>
      </c>
      <c r="D7" s="2">
        <v>2000</v>
      </c>
      <c r="E7" s="3">
        <v>16</v>
      </c>
      <c r="F7" s="4">
        <v>0.63695652173913042</v>
      </c>
    </row>
    <row r="8" spans="1:6">
      <c r="A8" s="2">
        <v>700</v>
      </c>
      <c r="B8" s="3">
        <v>4</v>
      </c>
      <c r="C8" s="4">
        <v>8.478260869565217E-2</v>
      </c>
      <c r="D8" s="2">
        <v>2300</v>
      </c>
      <c r="E8" s="3">
        <v>15</v>
      </c>
      <c r="F8" s="4">
        <v>0.66956521739130437</v>
      </c>
    </row>
    <row r="9" spans="1:6">
      <c r="A9" s="2">
        <v>800</v>
      </c>
      <c r="B9" s="3">
        <v>9</v>
      </c>
      <c r="C9" s="4">
        <v>0.10434782608695652</v>
      </c>
      <c r="D9" s="2">
        <v>1200</v>
      </c>
      <c r="E9" s="3">
        <v>14</v>
      </c>
      <c r="F9" s="4">
        <v>0.7</v>
      </c>
    </row>
    <row r="10" spans="1:6">
      <c r="A10" s="2">
        <v>900</v>
      </c>
      <c r="B10" s="3">
        <v>6</v>
      </c>
      <c r="C10" s="4">
        <v>0.11739130434782609</v>
      </c>
      <c r="D10" s="2">
        <v>2200</v>
      </c>
      <c r="E10" s="3">
        <v>14</v>
      </c>
      <c r="F10" s="4">
        <v>0.73043478260869565</v>
      </c>
    </row>
    <row r="11" spans="1:6">
      <c r="A11" s="2">
        <v>1000</v>
      </c>
      <c r="B11" s="3">
        <v>5</v>
      </c>
      <c r="C11" s="4">
        <v>0.1282608695652174</v>
      </c>
      <c r="D11" s="2">
        <v>1400</v>
      </c>
      <c r="E11" s="3">
        <v>13</v>
      </c>
      <c r="F11" s="4">
        <v>0.75869565217391299</v>
      </c>
    </row>
    <row r="12" spans="1:6">
      <c r="A12" s="2">
        <v>1100</v>
      </c>
      <c r="B12" s="3">
        <v>11</v>
      </c>
      <c r="C12" s="4">
        <v>0.15217391304347827</v>
      </c>
      <c r="D12" s="2">
        <v>1700</v>
      </c>
      <c r="E12" s="3">
        <v>13</v>
      </c>
      <c r="F12" s="4">
        <v>0.78695652173913044</v>
      </c>
    </row>
    <row r="13" spans="1:6">
      <c r="A13" s="2">
        <v>1200</v>
      </c>
      <c r="B13" s="3">
        <v>14</v>
      </c>
      <c r="C13" s="4">
        <v>0.18260869565217391</v>
      </c>
      <c r="D13" s="2">
        <v>200</v>
      </c>
      <c r="E13" s="3">
        <v>12</v>
      </c>
      <c r="F13" s="4">
        <v>0.81304347826086953</v>
      </c>
    </row>
    <row r="14" spans="1:6">
      <c r="A14" s="2">
        <v>1300</v>
      </c>
      <c r="B14" s="3">
        <v>9</v>
      </c>
      <c r="C14" s="4">
        <v>0.20217391304347826</v>
      </c>
      <c r="D14" s="2">
        <v>300</v>
      </c>
      <c r="E14" s="3">
        <v>12</v>
      </c>
      <c r="F14" s="4">
        <v>0.83913043478260874</v>
      </c>
    </row>
    <row r="15" spans="1:6">
      <c r="A15" s="2">
        <v>1400</v>
      </c>
      <c r="B15" s="3">
        <v>13</v>
      </c>
      <c r="C15" s="4">
        <v>0.23043478260869565</v>
      </c>
      <c r="D15" s="2">
        <v>1100</v>
      </c>
      <c r="E15" s="3">
        <v>11</v>
      </c>
      <c r="F15" s="4">
        <v>0.86304347826086958</v>
      </c>
    </row>
    <row r="16" spans="1:6">
      <c r="A16" s="2">
        <v>1500</v>
      </c>
      <c r="B16" s="3">
        <v>18</v>
      </c>
      <c r="C16" s="4">
        <v>0.26956521739130435</v>
      </c>
      <c r="D16" s="2">
        <v>1900</v>
      </c>
      <c r="E16" s="3">
        <v>11</v>
      </c>
      <c r="F16" s="4">
        <v>0.88695652173913042</v>
      </c>
    </row>
    <row r="17" spans="1:6">
      <c r="A17" s="2">
        <v>1600</v>
      </c>
      <c r="B17" s="3">
        <v>21</v>
      </c>
      <c r="C17" s="4">
        <v>0.31521739130434784</v>
      </c>
      <c r="D17" s="2">
        <v>800</v>
      </c>
      <c r="E17" s="3">
        <v>9</v>
      </c>
      <c r="F17" s="4">
        <v>0.90652173913043477</v>
      </c>
    </row>
    <row r="18" spans="1:6">
      <c r="A18" s="2">
        <v>1700</v>
      </c>
      <c r="B18" s="3">
        <v>13</v>
      </c>
      <c r="C18" s="4">
        <v>0.34347826086956523</v>
      </c>
      <c r="D18" s="2">
        <v>1300</v>
      </c>
      <c r="E18" s="3">
        <v>9</v>
      </c>
      <c r="F18" s="4">
        <v>0.92608695652173911</v>
      </c>
    </row>
    <row r="19" spans="1:6">
      <c r="A19" s="2">
        <v>1800</v>
      </c>
      <c r="B19" s="3">
        <v>19</v>
      </c>
      <c r="C19" s="4">
        <v>0.38478260869565217</v>
      </c>
      <c r="D19" s="2">
        <v>2400</v>
      </c>
      <c r="E19" s="3">
        <v>8</v>
      </c>
      <c r="F19" s="4">
        <v>0.94347826086956521</v>
      </c>
    </row>
    <row r="20" spans="1:6">
      <c r="A20" s="2">
        <v>1900</v>
      </c>
      <c r="B20" s="3">
        <v>11</v>
      </c>
      <c r="C20" s="4">
        <v>0.40869565217391307</v>
      </c>
      <c r="D20" s="2">
        <v>900</v>
      </c>
      <c r="E20" s="3">
        <v>6</v>
      </c>
      <c r="F20" s="4">
        <v>0.95652173913043481</v>
      </c>
    </row>
    <row r="21" spans="1:6">
      <c r="A21" s="2">
        <v>2000</v>
      </c>
      <c r="B21" s="3">
        <v>16</v>
      </c>
      <c r="C21" s="4">
        <v>0.44347826086956521</v>
      </c>
      <c r="D21" s="2">
        <v>1000</v>
      </c>
      <c r="E21" s="3">
        <v>5</v>
      </c>
      <c r="F21" s="4">
        <v>0.96739130434782605</v>
      </c>
    </row>
    <row r="22" spans="1:6">
      <c r="A22" s="2">
        <v>2100</v>
      </c>
      <c r="B22" s="3">
        <v>18</v>
      </c>
      <c r="C22" s="4">
        <v>0.4826086956521739</v>
      </c>
      <c r="D22" s="2">
        <v>500</v>
      </c>
      <c r="E22" s="3">
        <v>4</v>
      </c>
      <c r="F22" s="4">
        <v>0.97608695652173916</v>
      </c>
    </row>
    <row r="23" spans="1:6">
      <c r="A23" s="2">
        <v>2200</v>
      </c>
      <c r="B23" s="3">
        <v>14</v>
      </c>
      <c r="C23" s="4">
        <v>0.5130434782608696</v>
      </c>
      <c r="D23" s="2">
        <v>600</v>
      </c>
      <c r="E23" s="3">
        <v>4</v>
      </c>
      <c r="F23" s="4">
        <v>0.98478260869565215</v>
      </c>
    </row>
    <row r="24" spans="1:6">
      <c r="A24" s="2">
        <v>2300</v>
      </c>
      <c r="B24" s="3">
        <v>15</v>
      </c>
      <c r="C24" s="4">
        <v>0.54565217391304344</v>
      </c>
      <c r="D24" s="2">
        <v>700</v>
      </c>
      <c r="E24" s="3">
        <v>4</v>
      </c>
      <c r="F24" s="4">
        <v>0.99347826086956526</v>
      </c>
    </row>
    <row r="25" spans="1:6">
      <c r="A25" s="2">
        <v>2400</v>
      </c>
      <c r="B25" s="3">
        <v>8</v>
      </c>
      <c r="C25" s="4">
        <v>0.56304347826086953</v>
      </c>
      <c r="D25" s="2">
        <v>400</v>
      </c>
      <c r="E25" s="3">
        <v>3</v>
      </c>
      <c r="F25" s="4">
        <v>1</v>
      </c>
    </row>
    <row r="26" spans="1:6" ht="15" thickBot="1">
      <c r="A26" s="5" t="s">
        <v>14</v>
      </c>
      <c r="B26" s="5">
        <v>201</v>
      </c>
      <c r="C26" s="6">
        <v>1</v>
      </c>
      <c r="D26" s="7">
        <v>100</v>
      </c>
      <c r="E26" s="5">
        <v>0</v>
      </c>
      <c r="F26" s="6">
        <v>1</v>
      </c>
    </row>
  </sheetData>
  <sortState xmlns:xlrd2="http://schemas.microsoft.com/office/spreadsheetml/2017/richdata2" ref="D2:E26">
    <sortCondition descending="1" ref="E2"/>
  </sortState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D2761-4BB4-4EC5-91EE-780E7EB1B942}">
  <dimension ref="A1:F26"/>
  <sheetViews>
    <sheetView zoomScale="70" zoomScaleNormal="70" workbookViewId="0">
      <selection activeCell="S33" sqref="S33"/>
    </sheetView>
  </sheetViews>
  <sheetFormatPr defaultRowHeight="14.4"/>
  <sheetData>
    <row r="1" spans="1:6">
      <c r="A1" s="8" t="s">
        <v>13</v>
      </c>
      <c r="B1" s="8" t="s">
        <v>15</v>
      </c>
      <c r="C1" s="8" t="s">
        <v>16</v>
      </c>
      <c r="D1" s="8" t="s">
        <v>13</v>
      </c>
      <c r="E1" s="8" t="s">
        <v>15</v>
      </c>
      <c r="F1" s="8" t="s">
        <v>16</v>
      </c>
    </row>
    <row r="2" spans="1:6">
      <c r="A2" s="2">
        <v>100</v>
      </c>
      <c r="B2" s="3">
        <v>3</v>
      </c>
      <c r="C2" s="4">
        <v>0.05</v>
      </c>
      <c r="D2" s="2">
        <v>1000</v>
      </c>
      <c r="E2" s="3">
        <v>5</v>
      </c>
      <c r="F2" s="4">
        <v>8.3333333333333329E-2</v>
      </c>
    </row>
    <row r="3" spans="1:6">
      <c r="A3" s="2">
        <v>200</v>
      </c>
      <c r="B3" s="3">
        <v>0</v>
      </c>
      <c r="C3" s="4">
        <v>0.05</v>
      </c>
      <c r="D3" s="2">
        <v>1300</v>
      </c>
      <c r="E3" s="3">
        <v>5</v>
      </c>
      <c r="F3" s="4">
        <v>0.16666666666666666</v>
      </c>
    </row>
    <row r="4" spans="1:6">
      <c r="A4" s="2">
        <v>300</v>
      </c>
      <c r="B4" s="3">
        <v>3</v>
      </c>
      <c r="C4" s="4">
        <v>0.1</v>
      </c>
      <c r="D4" s="2">
        <v>1600</v>
      </c>
      <c r="E4" s="3">
        <v>5</v>
      </c>
      <c r="F4" s="4">
        <v>0.25</v>
      </c>
    </row>
    <row r="5" spans="1:6">
      <c r="A5" s="2">
        <v>400</v>
      </c>
      <c r="B5" s="3">
        <v>0</v>
      </c>
      <c r="C5" s="4">
        <v>0.1</v>
      </c>
      <c r="D5" s="2">
        <v>1800</v>
      </c>
      <c r="E5" s="3">
        <v>5</v>
      </c>
      <c r="F5" s="4">
        <v>0.33333333333333331</v>
      </c>
    </row>
    <row r="6" spans="1:6">
      <c r="A6" s="2">
        <v>500</v>
      </c>
      <c r="B6" s="3">
        <v>1</v>
      </c>
      <c r="C6" s="4">
        <v>0.11666666666666667</v>
      </c>
      <c r="D6" s="2">
        <v>2000</v>
      </c>
      <c r="E6" s="3">
        <v>5</v>
      </c>
      <c r="F6" s="4">
        <v>0.41666666666666669</v>
      </c>
    </row>
    <row r="7" spans="1:6">
      <c r="A7" s="2">
        <v>600</v>
      </c>
      <c r="B7" s="3">
        <v>1</v>
      </c>
      <c r="C7" s="4">
        <v>0.13333333333333333</v>
      </c>
      <c r="D7" s="2">
        <v>1500</v>
      </c>
      <c r="E7" s="3">
        <v>4</v>
      </c>
      <c r="F7" s="4">
        <v>0.48333333333333334</v>
      </c>
    </row>
    <row r="8" spans="1:6">
      <c r="A8" s="2">
        <v>700</v>
      </c>
      <c r="B8" s="3">
        <v>2</v>
      </c>
      <c r="C8" s="4">
        <v>0.16666666666666666</v>
      </c>
      <c r="D8" s="2">
        <v>1700</v>
      </c>
      <c r="E8" s="3">
        <v>4</v>
      </c>
      <c r="F8" s="4">
        <v>0.55000000000000004</v>
      </c>
    </row>
    <row r="9" spans="1:6">
      <c r="A9" s="2">
        <v>800</v>
      </c>
      <c r="B9" s="3">
        <v>0</v>
      </c>
      <c r="C9" s="4">
        <v>0.16666666666666666</v>
      </c>
      <c r="D9" s="2">
        <v>100</v>
      </c>
      <c r="E9" s="3">
        <v>3</v>
      </c>
      <c r="F9" s="4">
        <v>0.6</v>
      </c>
    </row>
    <row r="10" spans="1:6">
      <c r="A10" s="2">
        <v>900</v>
      </c>
      <c r="B10" s="3">
        <v>2</v>
      </c>
      <c r="C10" s="4">
        <v>0.2</v>
      </c>
      <c r="D10" s="2">
        <v>300</v>
      </c>
      <c r="E10" s="3">
        <v>3</v>
      </c>
      <c r="F10" s="4">
        <v>0.65</v>
      </c>
    </row>
    <row r="11" spans="1:6">
      <c r="A11" s="2">
        <v>1000</v>
      </c>
      <c r="B11" s="3">
        <v>5</v>
      </c>
      <c r="C11" s="4">
        <v>0.28333333333333333</v>
      </c>
      <c r="D11" s="2">
        <v>1400</v>
      </c>
      <c r="E11" s="3">
        <v>3</v>
      </c>
      <c r="F11" s="4">
        <v>0.7</v>
      </c>
    </row>
    <row r="12" spans="1:6">
      <c r="A12" s="2">
        <v>1100</v>
      </c>
      <c r="B12" s="3">
        <v>2</v>
      </c>
      <c r="C12" s="4">
        <v>0.31666666666666665</v>
      </c>
      <c r="D12" s="2">
        <v>1900</v>
      </c>
      <c r="E12" s="3">
        <v>3</v>
      </c>
      <c r="F12" s="4">
        <v>0.75</v>
      </c>
    </row>
    <row r="13" spans="1:6">
      <c r="A13" s="2">
        <v>1200</v>
      </c>
      <c r="B13" s="3">
        <v>1</v>
      </c>
      <c r="C13" s="4">
        <v>0.33333333333333331</v>
      </c>
      <c r="D13" s="2">
        <v>700</v>
      </c>
      <c r="E13" s="3">
        <v>2</v>
      </c>
      <c r="F13" s="4">
        <v>0.78333333333333333</v>
      </c>
    </row>
    <row r="14" spans="1:6">
      <c r="A14" s="2">
        <v>1300</v>
      </c>
      <c r="B14" s="3">
        <v>5</v>
      </c>
      <c r="C14" s="4">
        <v>0.41666666666666669</v>
      </c>
      <c r="D14" s="2">
        <v>900</v>
      </c>
      <c r="E14" s="3">
        <v>2</v>
      </c>
      <c r="F14" s="4">
        <v>0.81666666666666665</v>
      </c>
    </row>
    <row r="15" spans="1:6">
      <c r="A15" s="2">
        <v>1400</v>
      </c>
      <c r="B15" s="3">
        <v>3</v>
      </c>
      <c r="C15" s="4">
        <v>0.46666666666666667</v>
      </c>
      <c r="D15" s="2">
        <v>1100</v>
      </c>
      <c r="E15" s="3">
        <v>2</v>
      </c>
      <c r="F15" s="4">
        <v>0.85</v>
      </c>
    </row>
    <row r="16" spans="1:6">
      <c r="A16" s="2">
        <v>1500</v>
      </c>
      <c r="B16" s="3">
        <v>4</v>
      </c>
      <c r="C16" s="4">
        <v>0.53333333333333333</v>
      </c>
      <c r="D16" s="2">
        <v>2300</v>
      </c>
      <c r="E16" s="3">
        <v>2</v>
      </c>
      <c r="F16" s="4">
        <v>0.8833333333333333</v>
      </c>
    </row>
    <row r="17" spans="1:6">
      <c r="A17" s="2">
        <v>1600</v>
      </c>
      <c r="B17" s="3">
        <v>5</v>
      </c>
      <c r="C17" s="4">
        <v>0.6166666666666667</v>
      </c>
      <c r="D17" s="2" t="s">
        <v>14</v>
      </c>
      <c r="E17" s="3">
        <v>2</v>
      </c>
      <c r="F17" s="4">
        <v>0.91666666666666663</v>
      </c>
    </row>
    <row r="18" spans="1:6">
      <c r="A18" s="2">
        <v>1700</v>
      </c>
      <c r="B18" s="3">
        <v>4</v>
      </c>
      <c r="C18" s="4">
        <v>0.68333333333333335</v>
      </c>
      <c r="D18" s="2">
        <v>500</v>
      </c>
      <c r="E18" s="3">
        <v>1</v>
      </c>
      <c r="F18" s="4">
        <v>0.93333333333333335</v>
      </c>
    </row>
    <row r="19" spans="1:6">
      <c r="A19" s="2">
        <v>1800</v>
      </c>
      <c r="B19" s="3">
        <v>5</v>
      </c>
      <c r="C19" s="4">
        <v>0.76666666666666672</v>
      </c>
      <c r="D19" s="2">
        <v>600</v>
      </c>
      <c r="E19" s="3">
        <v>1</v>
      </c>
      <c r="F19" s="4">
        <v>0.95</v>
      </c>
    </row>
    <row r="20" spans="1:6">
      <c r="A20" s="2">
        <v>1900</v>
      </c>
      <c r="B20" s="3">
        <v>3</v>
      </c>
      <c r="C20" s="4">
        <v>0.81666666666666665</v>
      </c>
      <c r="D20" s="2">
        <v>1200</v>
      </c>
      <c r="E20" s="3">
        <v>1</v>
      </c>
      <c r="F20" s="4">
        <v>0.96666666666666667</v>
      </c>
    </row>
    <row r="21" spans="1:6">
      <c r="A21" s="2">
        <v>2000</v>
      </c>
      <c r="B21" s="3">
        <v>5</v>
      </c>
      <c r="C21" s="4">
        <v>0.9</v>
      </c>
      <c r="D21" s="2">
        <v>2100</v>
      </c>
      <c r="E21" s="3">
        <v>1</v>
      </c>
      <c r="F21" s="4">
        <v>0.98333333333333328</v>
      </c>
    </row>
    <row r="22" spans="1:6">
      <c r="A22" s="2">
        <v>2100</v>
      </c>
      <c r="B22" s="3">
        <v>1</v>
      </c>
      <c r="C22" s="4">
        <v>0.91666666666666663</v>
      </c>
      <c r="D22" s="2">
        <v>2400</v>
      </c>
      <c r="E22" s="3">
        <v>1</v>
      </c>
      <c r="F22" s="4">
        <v>1</v>
      </c>
    </row>
    <row r="23" spans="1:6">
      <c r="A23" s="2">
        <v>2200</v>
      </c>
      <c r="B23" s="3">
        <v>0</v>
      </c>
      <c r="C23" s="4">
        <v>0.91666666666666663</v>
      </c>
      <c r="D23" s="2">
        <v>200</v>
      </c>
      <c r="E23" s="3">
        <v>0</v>
      </c>
      <c r="F23" s="4">
        <v>1</v>
      </c>
    </row>
    <row r="24" spans="1:6">
      <c r="A24" s="2">
        <v>2300</v>
      </c>
      <c r="B24" s="3">
        <v>2</v>
      </c>
      <c r="C24" s="4">
        <v>0.95</v>
      </c>
      <c r="D24" s="2">
        <v>400</v>
      </c>
      <c r="E24" s="3">
        <v>0</v>
      </c>
      <c r="F24" s="4">
        <v>1</v>
      </c>
    </row>
    <row r="25" spans="1:6">
      <c r="A25" s="2">
        <v>2400</v>
      </c>
      <c r="B25" s="3">
        <v>1</v>
      </c>
      <c r="C25" s="4">
        <v>0.96666666666666667</v>
      </c>
      <c r="D25" s="2">
        <v>800</v>
      </c>
      <c r="E25" s="3">
        <v>0</v>
      </c>
      <c r="F25" s="4">
        <v>1</v>
      </c>
    </row>
    <row r="26" spans="1:6" ht="15" thickBot="1">
      <c r="A26" s="5" t="s">
        <v>14</v>
      </c>
      <c r="B26" s="5">
        <v>2</v>
      </c>
      <c r="C26" s="6">
        <v>1</v>
      </c>
      <c r="D26" s="7">
        <v>2200</v>
      </c>
      <c r="E26" s="5">
        <v>0</v>
      </c>
      <c r="F26" s="6">
        <v>1</v>
      </c>
    </row>
  </sheetData>
  <sortState xmlns:xlrd2="http://schemas.microsoft.com/office/spreadsheetml/2017/richdata2" ref="D2:E26">
    <sortCondition descending="1" ref="E2"/>
  </sortState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C45ED-98A1-4337-990F-69B2338A4B5D}">
  <dimension ref="A1:F26"/>
  <sheetViews>
    <sheetView zoomScale="70" zoomScaleNormal="70" workbookViewId="0">
      <selection activeCell="T35" sqref="T35"/>
    </sheetView>
  </sheetViews>
  <sheetFormatPr defaultRowHeight="14.4"/>
  <sheetData>
    <row r="1" spans="1:6">
      <c r="A1" s="8" t="s">
        <v>13</v>
      </c>
      <c r="B1" s="8" t="s">
        <v>15</v>
      </c>
      <c r="C1" s="8" t="s">
        <v>16</v>
      </c>
      <c r="D1" s="8" t="s">
        <v>13</v>
      </c>
      <c r="E1" s="8" t="s">
        <v>15</v>
      </c>
      <c r="F1" s="8" t="s">
        <v>16</v>
      </c>
    </row>
    <row r="2" spans="1:6">
      <c r="A2" s="2">
        <v>100</v>
      </c>
      <c r="B2" s="3">
        <v>1</v>
      </c>
      <c r="C2" s="4">
        <v>2.2222222222222223E-2</v>
      </c>
      <c r="D2" s="2">
        <v>1300</v>
      </c>
      <c r="E2" s="3">
        <v>5</v>
      </c>
      <c r="F2" s="4">
        <v>0.1111111111111111</v>
      </c>
    </row>
    <row r="3" spans="1:6">
      <c r="A3" s="2">
        <v>200</v>
      </c>
      <c r="B3" s="3">
        <v>0</v>
      </c>
      <c r="C3" s="4">
        <v>2.2222222222222223E-2</v>
      </c>
      <c r="D3" s="2">
        <v>1700</v>
      </c>
      <c r="E3" s="3">
        <v>5</v>
      </c>
      <c r="F3" s="4">
        <v>0.22222222222222221</v>
      </c>
    </row>
    <row r="4" spans="1:6">
      <c r="A4" s="2">
        <v>300</v>
      </c>
      <c r="B4" s="3">
        <v>2</v>
      </c>
      <c r="C4" s="4">
        <v>6.6666666666666666E-2</v>
      </c>
      <c r="D4" s="2">
        <v>1800</v>
      </c>
      <c r="E4" s="3">
        <v>5</v>
      </c>
      <c r="F4" s="4">
        <v>0.33333333333333331</v>
      </c>
    </row>
    <row r="5" spans="1:6">
      <c r="A5" s="2">
        <v>400</v>
      </c>
      <c r="B5" s="3">
        <v>2</v>
      </c>
      <c r="C5" s="4">
        <v>0.1111111111111111</v>
      </c>
      <c r="D5" s="2">
        <v>800</v>
      </c>
      <c r="E5" s="3">
        <v>3</v>
      </c>
      <c r="F5" s="4">
        <v>0.4</v>
      </c>
    </row>
    <row r="6" spans="1:6">
      <c r="A6" s="2">
        <v>500</v>
      </c>
      <c r="B6" s="3">
        <v>1</v>
      </c>
      <c r="C6" s="4">
        <v>0.13333333333333333</v>
      </c>
      <c r="D6" s="2">
        <v>1200</v>
      </c>
      <c r="E6" s="3">
        <v>3</v>
      </c>
      <c r="F6" s="4">
        <v>0.46666666666666667</v>
      </c>
    </row>
    <row r="7" spans="1:6">
      <c r="A7" s="2">
        <v>600</v>
      </c>
      <c r="B7" s="3">
        <v>0</v>
      </c>
      <c r="C7" s="4">
        <v>0.13333333333333333</v>
      </c>
      <c r="D7" s="2">
        <v>1500</v>
      </c>
      <c r="E7" s="3">
        <v>3</v>
      </c>
      <c r="F7" s="4">
        <v>0.53333333333333333</v>
      </c>
    </row>
    <row r="8" spans="1:6">
      <c r="A8" s="2">
        <v>700</v>
      </c>
      <c r="B8" s="3">
        <v>1</v>
      </c>
      <c r="C8" s="4">
        <v>0.15555555555555556</v>
      </c>
      <c r="D8" s="2">
        <v>1600</v>
      </c>
      <c r="E8" s="3">
        <v>3</v>
      </c>
      <c r="F8" s="4">
        <v>0.6</v>
      </c>
    </row>
    <row r="9" spans="1:6">
      <c r="A9" s="2">
        <v>800</v>
      </c>
      <c r="B9" s="3">
        <v>3</v>
      </c>
      <c r="C9" s="4">
        <v>0.22222222222222221</v>
      </c>
      <c r="D9" s="2">
        <v>300</v>
      </c>
      <c r="E9" s="3">
        <v>2</v>
      </c>
      <c r="F9" s="4">
        <v>0.64444444444444449</v>
      </c>
    </row>
    <row r="10" spans="1:6">
      <c r="A10" s="2">
        <v>900</v>
      </c>
      <c r="B10" s="3">
        <v>0</v>
      </c>
      <c r="C10" s="4">
        <v>0.22222222222222221</v>
      </c>
      <c r="D10" s="2">
        <v>400</v>
      </c>
      <c r="E10" s="3">
        <v>2</v>
      </c>
      <c r="F10" s="4">
        <v>0.68888888888888888</v>
      </c>
    </row>
    <row r="11" spans="1:6">
      <c r="A11" s="2">
        <v>1000</v>
      </c>
      <c r="B11" s="3">
        <v>0</v>
      </c>
      <c r="C11" s="4">
        <v>0.22222222222222221</v>
      </c>
      <c r="D11" s="2">
        <v>1400</v>
      </c>
      <c r="E11" s="3">
        <v>2</v>
      </c>
      <c r="F11" s="4">
        <v>0.73333333333333328</v>
      </c>
    </row>
    <row r="12" spans="1:6">
      <c r="A12" s="2">
        <v>1100</v>
      </c>
      <c r="B12" s="3">
        <v>0</v>
      </c>
      <c r="C12" s="4">
        <v>0.22222222222222221</v>
      </c>
      <c r="D12" s="2">
        <v>1900</v>
      </c>
      <c r="E12" s="3">
        <v>2</v>
      </c>
      <c r="F12" s="4">
        <v>0.77777777777777779</v>
      </c>
    </row>
    <row r="13" spans="1:6">
      <c r="A13" s="2">
        <v>1200</v>
      </c>
      <c r="B13" s="3">
        <v>3</v>
      </c>
      <c r="C13" s="4">
        <v>0.28888888888888886</v>
      </c>
      <c r="D13" s="2">
        <v>2100</v>
      </c>
      <c r="E13" s="3">
        <v>2</v>
      </c>
      <c r="F13" s="4">
        <v>0.82222222222222219</v>
      </c>
    </row>
    <row r="14" spans="1:6">
      <c r="A14" s="2">
        <v>1300</v>
      </c>
      <c r="B14" s="3">
        <v>5</v>
      </c>
      <c r="C14" s="4">
        <v>0.4</v>
      </c>
      <c r="D14" s="2">
        <v>2300</v>
      </c>
      <c r="E14" s="3">
        <v>2</v>
      </c>
      <c r="F14" s="4">
        <v>0.8666666666666667</v>
      </c>
    </row>
    <row r="15" spans="1:6">
      <c r="A15" s="2">
        <v>1400</v>
      </c>
      <c r="B15" s="3">
        <v>2</v>
      </c>
      <c r="C15" s="4">
        <v>0.44444444444444442</v>
      </c>
      <c r="D15" s="2">
        <v>100</v>
      </c>
      <c r="E15" s="3">
        <v>1</v>
      </c>
      <c r="F15" s="4">
        <v>0.88888888888888884</v>
      </c>
    </row>
    <row r="16" spans="1:6">
      <c r="A16" s="2">
        <v>1500</v>
      </c>
      <c r="B16" s="3">
        <v>3</v>
      </c>
      <c r="C16" s="4">
        <v>0.51111111111111107</v>
      </c>
      <c r="D16" s="2">
        <v>500</v>
      </c>
      <c r="E16" s="3">
        <v>1</v>
      </c>
      <c r="F16" s="4">
        <v>0.91111111111111109</v>
      </c>
    </row>
    <row r="17" spans="1:6">
      <c r="A17" s="2">
        <v>1600</v>
      </c>
      <c r="B17" s="3">
        <v>3</v>
      </c>
      <c r="C17" s="4">
        <v>0.57777777777777772</v>
      </c>
      <c r="D17" s="2">
        <v>700</v>
      </c>
      <c r="E17" s="3">
        <v>1</v>
      </c>
      <c r="F17" s="4">
        <v>0.93333333333333335</v>
      </c>
    </row>
    <row r="18" spans="1:6">
      <c r="A18" s="2">
        <v>1700</v>
      </c>
      <c r="B18" s="3">
        <v>5</v>
      </c>
      <c r="C18" s="4">
        <v>0.68888888888888888</v>
      </c>
      <c r="D18" s="2">
        <v>2000</v>
      </c>
      <c r="E18" s="3">
        <v>1</v>
      </c>
      <c r="F18" s="4">
        <v>0.9555555555555556</v>
      </c>
    </row>
    <row r="19" spans="1:6">
      <c r="A19" s="2">
        <v>1800</v>
      </c>
      <c r="B19" s="3">
        <v>5</v>
      </c>
      <c r="C19" s="4">
        <v>0.8</v>
      </c>
      <c r="D19" s="2">
        <v>2400</v>
      </c>
      <c r="E19" s="3">
        <v>1</v>
      </c>
      <c r="F19" s="4">
        <v>0.97777777777777775</v>
      </c>
    </row>
    <row r="20" spans="1:6">
      <c r="A20" s="2">
        <v>1900</v>
      </c>
      <c r="B20" s="3">
        <v>2</v>
      </c>
      <c r="C20" s="4">
        <v>0.84444444444444444</v>
      </c>
      <c r="D20" s="2" t="s">
        <v>14</v>
      </c>
      <c r="E20" s="3">
        <v>1</v>
      </c>
      <c r="F20" s="4">
        <v>1</v>
      </c>
    </row>
    <row r="21" spans="1:6">
      <c r="A21" s="2">
        <v>2000</v>
      </c>
      <c r="B21" s="3">
        <v>1</v>
      </c>
      <c r="C21" s="4">
        <v>0.8666666666666667</v>
      </c>
      <c r="D21" s="2">
        <v>200</v>
      </c>
      <c r="E21" s="3">
        <v>0</v>
      </c>
      <c r="F21" s="4">
        <v>1</v>
      </c>
    </row>
    <row r="22" spans="1:6">
      <c r="A22" s="2">
        <v>2100</v>
      </c>
      <c r="B22" s="3">
        <v>2</v>
      </c>
      <c r="C22" s="4">
        <v>0.91111111111111109</v>
      </c>
      <c r="D22" s="2">
        <v>600</v>
      </c>
      <c r="E22" s="3">
        <v>0</v>
      </c>
      <c r="F22" s="4">
        <v>1</v>
      </c>
    </row>
    <row r="23" spans="1:6">
      <c r="A23" s="2">
        <v>2200</v>
      </c>
      <c r="B23" s="3">
        <v>0</v>
      </c>
      <c r="C23" s="4">
        <v>0.91111111111111109</v>
      </c>
      <c r="D23" s="2">
        <v>900</v>
      </c>
      <c r="E23" s="3">
        <v>0</v>
      </c>
      <c r="F23" s="4">
        <v>1</v>
      </c>
    </row>
    <row r="24" spans="1:6">
      <c r="A24" s="2">
        <v>2300</v>
      </c>
      <c r="B24" s="3">
        <v>2</v>
      </c>
      <c r="C24" s="4">
        <v>0.9555555555555556</v>
      </c>
      <c r="D24" s="2">
        <v>1000</v>
      </c>
      <c r="E24" s="3">
        <v>0</v>
      </c>
      <c r="F24" s="4">
        <v>1</v>
      </c>
    </row>
    <row r="25" spans="1:6">
      <c r="A25" s="2">
        <v>2400</v>
      </c>
      <c r="B25" s="3">
        <v>1</v>
      </c>
      <c r="C25" s="4">
        <v>0.97777777777777775</v>
      </c>
      <c r="D25" s="2">
        <v>1100</v>
      </c>
      <c r="E25" s="3">
        <v>0</v>
      </c>
      <c r="F25" s="4">
        <v>1</v>
      </c>
    </row>
    <row r="26" spans="1:6" ht="15" thickBot="1">
      <c r="A26" s="5" t="s">
        <v>14</v>
      </c>
      <c r="B26" s="5">
        <v>1</v>
      </c>
      <c r="C26" s="6">
        <v>1</v>
      </c>
      <c r="D26" s="7">
        <v>2200</v>
      </c>
      <c r="E26" s="5">
        <v>0</v>
      </c>
      <c r="F26" s="6">
        <v>1</v>
      </c>
    </row>
  </sheetData>
  <sortState xmlns:xlrd2="http://schemas.microsoft.com/office/spreadsheetml/2017/richdata2" ref="D2:E26">
    <sortCondition descending="1" ref="E2"/>
  </sortState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3D7E0-1330-404D-A883-10B0B304AF49}">
  <dimension ref="B1:I26"/>
  <sheetViews>
    <sheetView zoomScale="55" zoomScaleNormal="55" workbookViewId="0">
      <selection activeCell="AH36" sqref="AH36"/>
    </sheetView>
  </sheetViews>
  <sheetFormatPr defaultRowHeight="14.4"/>
  <cols>
    <col min="4" max="5" width="11.88671875" bestFit="1" customWidth="1"/>
  </cols>
  <sheetData>
    <row r="1" spans="2:9">
      <c r="B1" s="8" t="s">
        <v>13</v>
      </c>
      <c r="C1" s="8" t="s">
        <v>34</v>
      </c>
      <c r="D1" s="8" t="s">
        <v>35</v>
      </c>
      <c r="E1" s="8" t="s">
        <v>36</v>
      </c>
      <c r="G1" s="8" t="s">
        <v>34</v>
      </c>
      <c r="H1" s="8" t="s">
        <v>48</v>
      </c>
      <c r="I1" s="8" t="s">
        <v>49</v>
      </c>
    </row>
    <row r="2" spans="2:9">
      <c r="B2" s="2">
        <v>100</v>
      </c>
      <c r="C2" s="3">
        <v>0</v>
      </c>
      <c r="D2" s="3">
        <v>3</v>
      </c>
      <c r="E2" s="3">
        <v>1</v>
      </c>
      <c r="G2" s="9">
        <f>C2/$C$26</f>
        <v>0</v>
      </c>
      <c r="H2" s="9">
        <f>D2/$D$26</f>
        <v>5.1724137931034482E-2</v>
      </c>
      <c r="I2" s="9">
        <f>E2/$E$26</f>
        <v>2.2727272727272728E-2</v>
      </c>
    </row>
    <row r="3" spans="2:9">
      <c r="B3" s="2">
        <v>200</v>
      </c>
      <c r="C3" s="3">
        <v>12</v>
      </c>
      <c r="D3" s="3">
        <v>0</v>
      </c>
      <c r="E3" s="3">
        <v>0</v>
      </c>
      <c r="G3" s="9">
        <f t="shared" ref="G3:G26" si="0">C3/$C$26</f>
        <v>4.633204633204633E-2</v>
      </c>
      <c r="H3" s="9">
        <f t="shared" ref="H3:H26" si="1">D3/$D$26</f>
        <v>0</v>
      </c>
      <c r="I3" s="9">
        <f t="shared" ref="I3:I26" si="2">E3/$E$26</f>
        <v>0</v>
      </c>
    </row>
    <row r="4" spans="2:9">
      <c r="B4" s="2">
        <v>300</v>
      </c>
      <c r="C4" s="3">
        <v>12</v>
      </c>
      <c r="D4" s="3">
        <v>3</v>
      </c>
      <c r="E4" s="3">
        <v>2</v>
      </c>
      <c r="G4" s="9">
        <f t="shared" si="0"/>
        <v>4.633204633204633E-2</v>
      </c>
      <c r="H4" s="9">
        <f t="shared" si="1"/>
        <v>5.1724137931034482E-2</v>
      </c>
      <c r="I4" s="9">
        <f t="shared" si="2"/>
        <v>4.5454545454545456E-2</v>
      </c>
    </row>
    <row r="5" spans="2:9">
      <c r="B5" s="2">
        <v>400</v>
      </c>
      <c r="C5" s="3">
        <v>3</v>
      </c>
      <c r="D5" s="3">
        <v>0</v>
      </c>
      <c r="E5" s="3">
        <v>2</v>
      </c>
      <c r="G5" s="9">
        <f t="shared" si="0"/>
        <v>1.1583011583011582E-2</v>
      </c>
      <c r="H5" s="9">
        <f t="shared" si="1"/>
        <v>0</v>
      </c>
      <c r="I5" s="9">
        <f t="shared" si="2"/>
        <v>4.5454545454545456E-2</v>
      </c>
    </row>
    <row r="6" spans="2:9">
      <c r="B6" s="2">
        <v>500</v>
      </c>
      <c r="C6" s="3">
        <v>4</v>
      </c>
      <c r="D6" s="3">
        <v>1</v>
      </c>
      <c r="E6" s="3">
        <v>1</v>
      </c>
      <c r="G6" s="9">
        <f t="shared" si="0"/>
        <v>1.5444015444015444E-2</v>
      </c>
      <c r="H6" s="9">
        <f t="shared" si="1"/>
        <v>1.7241379310344827E-2</v>
      </c>
      <c r="I6" s="9">
        <f t="shared" si="2"/>
        <v>2.2727272727272728E-2</v>
      </c>
    </row>
    <row r="7" spans="2:9">
      <c r="B7" s="2">
        <v>600</v>
      </c>
      <c r="C7" s="3">
        <v>4</v>
      </c>
      <c r="D7" s="3">
        <v>1</v>
      </c>
      <c r="E7" s="3">
        <v>0</v>
      </c>
      <c r="G7" s="9">
        <f t="shared" si="0"/>
        <v>1.5444015444015444E-2</v>
      </c>
      <c r="H7" s="9">
        <f t="shared" si="1"/>
        <v>1.7241379310344827E-2</v>
      </c>
      <c r="I7" s="9">
        <f t="shared" si="2"/>
        <v>0</v>
      </c>
    </row>
    <row r="8" spans="2:9">
      <c r="B8" s="2">
        <v>700</v>
      </c>
      <c r="C8" s="3">
        <v>4</v>
      </c>
      <c r="D8" s="3">
        <v>2</v>
      </c>
      <c r="E8" s="3">
        <v>1</v>
      </c>
      <c r="G8" s="9">
        <f t="shared" si="0"/>
        <v>1.5444015444015444E-2</v>
      </c>
      <c r="H8" s="9">
        <f t="shared" si="1"/>
        <v>3.4482758620689655E-2</v>
      </c>
      <c r="I8" s="9">
        <f t="shared" si="2"/>
        <v>2.2727272727272728E-2</v>
      </c>
    </row>
    <row r="9" spans="2:9">
      <c r="B9" s="2">
        <v>800</v>
      </c>
      <c r="C9" s="3">
        <v>9</v>
      </c>
      <c r="D9" s="3">
        <v>0</v>
      </c>
      <c r="E9" s="3">
        <v>3</v>
      </c>
      <c r="G9" s="9">
        <f t="shared" si="0"/>
        <v>3.4749034749034749E-2</v>
      </c>
      <c r="H9" s="9">
        <f t="shared" si="1"/>
        <v>0</v>
      </c>
      <c r="I9" s="9">
        <f t="shared" si="2"/>
        <v>6.8181818181818177E-2</v>
      </c>
    </row>
    <row r="10" spans="2:9">
      <c r="B10" s="2">
        <v>900</v>
      </c>
      <c r="C10" s="3">
        <v>6</v>
      </c>
      <c r="D10" s="3">
        <v>2</v>
      </c>
      <c r="E10" s="3">
        <v>0</v>
      </c>
      <c r="G10" s="9">
        <f t="shared" si="0"/>
        <v>2.3166023166023165E-2</v>
      </c>
      <c r="H10" s="9">
        <f t="shared" si="1"/>
        <v>3.4482758620689655E-2</v>
      </c>
      <c r="I10" s="9">
        <f t="shared" si="2"/>
        <v>0</v>
      </c>
    </row>
    <row r="11" spans="2:9">
      <c r="B11" s="2">
        <v>1000</v>
      </c>
      <c r="C11" s="3">
        <v>5</v>
      </c>
      <c r="D11" s="3">
        <v>5</v>
      </c>
      <c r="E11" s="3">
        <v>0</v>
      </c>
      <c r="G11" s="9">
        <f t="shared" si="0"/>
        <v>1.9305019305019305E-2</v>
      </c>
      <c r="H11" s="9">
        <f t="shared" si="1"/>
        <v>8.6206896551724144E-2</v>
      </c>
      <c r="I11" s="9">
        <f t="shared" si="2"/>
        <v>0</v>
      </c>
    </row>
    <row r="12" spans="2:9">
      <c r="B12" s="2">
        <v>1100</v>
      </c>
      <c r="C12" s="3">
        <v>11</v>
      </c>
      <c r="D12" s="3">
        <v>2</v>
      </c>
      <c r="E12" s="3">
        <v>0</v>
      </c>
      <c r="G12" s="9">
        <f t="shared" si="0"/>
        <v>4.2471042471042469E-2</v>
      </c>
      <c r="H12" s="9">
        <f t="shared" si="1"/>
        <v>3.4482758620689655E-2</v>
      </c>
      <c r="I12" s="9">
        <f t="shared" si="2"/>
        <v>0</v>
      </c>
    </row>
    <row r="13" spans="2:9">
      <c r="B13" s="2">
        <v>1200</v>
      </c>
      <c r="C13" s="3">
        <v>14</v>
      </c>
      <c r="D13" s="3">
        <v>1</v>
      </c>
      <c r="E13" s="3">
        <v>3</v>
      </c>
      <c r="G13" s="9">
        <f t="shared" si="0"/>
        <v>5.4054054054054057E-2</v>
      </c>
      <c r="H13" s="9">
        <f t="shared" si="1"/>
        <v>1.7241379310344827E-2</v>
      </c>
      <c r="I13" s="9">
        <f t="shared" si="2"/>
        <v>6.8181818181818177E-2</v>
      </c>
    </row>
    <row r="14" spans="2:9">
      <c r="B14" s="2">
        <v>1300</v>
      </c>
      <c r="C14" s="3">
        <v>9</v>
      </c>
      <c r="D14" s="3">
        <v>5</v>
      </c>
      <c r="E14" s="3">
        <v>5</v>
      </c>
      <c r="G14" s="9">
        <f t="shared" si="0"/>
        <v>3.4749034749034749E-2</v>
      </c>
      <c r="H14" s="9">
        <f t="shared" si="1"/>
        <v>8.6206896551724144E-2</v>
      </c>
      <c r="I14" s="9">
        <f t="shared" si="2"/>
        <v>0.11363636363636363</v>
      </c>
    </row>
    <row r="15" spans="2:9">
      <c r="B15" s="2">
        <v>1400</v>
      </c>
      <c r="C15" s="3">
        <v>13</v>
      </c>
      <c r="D15" s="3">
        <v>3</v>
      </c>
      <c r="E15" s="3">
        <v>2</v>
      </c>
      <c r="G15" s="9">
        <f t="shared" si="0"/>
        <v>5.019305019305019E-2</v>
      </c>
      <c r="H15" s="9">
        <f t="shared" si="1"/>
        <v>5.1724137931034482E-2</v>
      </c>
      <c r="I15" s="9">
        <f t="shared" si="2"/>
        <v>4.5454545454545456E-2</v>
      </c>
    </row>
    <row r="16" spans="2:9">
      <c r="B16" s="2">
        <v>1500</v>
      </c>
      <c r="C16" s="3">
        <v>18</v>
      </c>
      <c r="D16" s="3">
        <v>4</v>
      </c>
      <c r="E16" s="3">
        <v>3</v>
      </c>
      <c r="G16" s="9">
        <f t="shared" si="0"/>
        <v>6.9498069498069498E-2</v>
      </c>
      <c r="H16" s="9">
        <f t="shared" si="1"/>
        <v>6.8965517241379309E-2</v>
      </c>
      <c r="I16" s="9">
        <f t="shared" si="2"/>
        <v>6.8181818181818177E-2</v>
      </c>
    </row>
    <row r="17" spans="2:9">
      <c r="B17" s="2">
        <v>1600</v>
      </c>
      <c r="C17" s="3">
        <v>21</v>
      </c>
      <c r="D17" s="3">
        <v>5</v>
      </c>
      <c r="E17" s="3">
        <v>3</v>
      </c>
      <c r="G17" s="9">
        <f t="shared" si="0"/>
        <v>8.1081081081081086E-2</v>
      </c>
      <c r="H17" s="9">
        <f t="shared" si="1"/>
        <v>8.6206896551724144E-2</v>
      </c>
      <c r="I17" s="9">
        <f t="shared" si="2"/>
        <v>6.8181818181818177E-2</v>
      </c>
    </row>
    <row r="18" spans="2:9">
      <c r="B18" s="2">
        <v>1700</v>
      </c>
      <c r="C18" s="3">
        <v>13</v>
      </c>
      <c r="D18" s="3">
        <v>4</v>
      </c>
      <c r="E18" s="3">
        <v>5</v>
      </c>
      <c r="G18" s="9">
        <f t="shared" si="0"/>
        <v>5.019305019305019E-2</v>
      </c>
      <c r="H18" s="9">
        <f t="shared" si="1"/>
        <v>6.8965517241379309E-2</v>
      </c>
      <c r="I18" s="9">
        <f t="shared" si="2"/>
        <v>0.11363636363636363</v>
      </c>
    </row>
    <row r="19" spans="2:9">
      <c r="B19" s="2">
        <v>1800</v>
      </c>
      <c r="C19" s="3">
        <v>19</v>
      </c>
      <c r="D19" s="3">
        <v>5</v>
      </c>
      <c r="E19" s="3">
        <v>5</v>
      </c>
      <c r="G19" s="9">
        <f t="shared" si="0"/>
        <v>7.3359073359073365E-2</v>
      </c>
      <c r="H19" s="9">
        <f t="shared" si="1"/>
        <v>8.6206896551724144E-2</v>
      </c>
      <c r="I19" s="9">
        <f t="shared" si="2"/>
        <v>0.11363636363636363</v>
      </c>
    </row>
    <row r="20" spans="2:9">
      <c r="B20" s="2">
        <v>1900</v>
      </c>
      <c r="C20" s="3">
        <v>11</v>
      </c>
      <c r="D20" s="3">
        <v>3</v>
      </c>
      <c r="E20" s="3">
        <v>2</v>
      </c>
      <c r="G20" s="9">
        <f t="shared" si="0"/>
        <v>4.2471042471042469E-2</v>
      </c>
      <c r="H20" s="9">
        <f t="shared" si="1"/>
        <v>5.1724137931034482E-2</v>
      </c>
      <c r="I20" s="9">
        <f t="shared" si="2"/>
        <v>4.5454545454545456E-2</v>
      </c>
    </row>
    <row r="21" spans="2:9">
      <c r="B21" s="2">
        <v>2000</v>
      </c>
      <c r="C21" s="3">
        <v>16</v>
      </c>
      <c r="D21" s="3">
        <v>5</v>
      </c>
      <c r="E21" s="3">
        <v>1</v>
      </c>
      <c r="G21" s="9">
        <f t="shared" si="0"/>
        <v>6.1776061776061778E-2</v>
      </c>
      <c r="H21" s="9">
        <f t="shared" si="1"/>
        <v>8.6206896551724144E-2</v>
      </c>
      <c r="I21" s="9">
        <f t="shared" si="2"/>
        <v>2.2727272727272728E-2</v>
      </c>
    </row>
    <row r="22" spans="2:9">
      <c r="B22" s="2">
        <v>2100</v>
      </c>
      <c r="C22" s="3">
        <v>18</v>
      </c>
      <c r="D22" s="3">
        <v>1</v>
      </c>
      <c r="E22" s="3">
        <v>2</v>
      </c>
      <c r="G22" s="9">
        <f t="shared" si="0"/>
        <v>6.9498069498069498E-2</v>
      </c>
      <c r="H22" s="9">
        <f t="shared" si="1"/>
        <v>1.7241379310344827E-2</v>
      </c>
      <c r="I22" s="9">
        <f t="shared" si="2"/>
        <v>4.5454545454545456E-2</v>
      </c>
    </row>
    <row r="23" spans="2:9">
      <c r="B23" s="2">
        <v>2200</v>
      </c>
      <c r="C23" s="3">
        <v>14</v>
      </c>
      <c r="D23" s="3">
        <v>0</v>
      </c>
      <c r="E23" s="3">
        <v>0</v>
      </c>
      <c r="G23" s="9">
        <f t="shared" si="0"/>
        <v>5.4054054054054057E-2</v>
      </c>
      <c r="H23" s="9">
        <f t="shared" si="1"/>
        <v>0</v>
      </c>
      <c r="I23" s="9">
        <f t="shared" si="2"/>
        <v>0</v>
      </c>
    </row>
    <row r="24" spans="2:9">
      <c r="B24" s="2">
        <v>2300</v>
      </c>
      <c r="C24" s="3">
        <v>15</v>
      </c>
      <c r="D24" s="3">
        <v>2</v>
      </c>
      <c r="E24" s="3">
        <v>2</v>
      </c>
      <c r="G24" s="9">
        <f t="shared" si="0"/>
        <v>5.7915057915057917E-2</v>
      </c>
      <c r="H24" s="9">
        <f t="shared" si="1"/>
        <v>3.4482758620689655E-2</v>
      </c>
      <c r="I24" s="9">
        <f t="shared" si="2"/>
        <v>4.5454545454545456E-2</v>
      </c>
    </row>
    <row r="25" spans="2:9">
      <c r="B25" s="2">
        <v>2400</v>
      </c>
      <c r="C25" s="3">
        <v>8</v>
      </c>
      <c r="D25" s="3">
        <v>1</v>
      </c>
      <c r="E25" s="3">
        <v>1</v>
      </c>
      <c r="G25" s="9">
        <f t="shared" si="0"/>
        <v>3.0888030888030889E-2</v>
      </c>
      <c r="H25" s="9">
        <f t="shared" si="1"/>
        <v>1.7241379310344827E-2</v>
      </c>
      <c r="I25" s="9">
        <f t="shared" si="2"/>
        <v>2.2727272727272728E-2</v>
      </c>
    </row>
    <row r="26" spans="2:9">
      <c r="C26">
        <f>SUM(C2:C25)</f>
        <v>259</v>
      </c>
      <c r="D26">
        <f>SUM(D2:D25)</f>
        <v>58</v>
      </c>
      <c r="E26">
        <f>SUM(E2:E25)</f>
        <v>44</v>
      </c>
      <c r="G26" s="9">
        <f t="shared" si="0"/>
        <v>1</v>
      </c>
      <c r="H26" s="9">
        <f t="shared" si="1"/>
        <v>1</v>
      </c>
      <c r="I26" s="9">
        <f t="shared" si="2"/>
        <v>1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76204-37AF-48FF-8608-1D6747E7CF5B}">
  <dimension ref="A1:W75"/>
  <sheetViews>
    <sheetView topLeftCell="Q1" zoomScale="70" zoomScaleNormal="70" workbookViewId="0">
      <selection activeCell="AB36" sqref="AB36"/>
    </sheetView>
  </sheetViews>
  <sheetFormatPr defaultRowHeight="14.4"/>
  <cols>
    <col min="2" max="2" width="10.88671875" bestFit="1" customWidth="1"/>
    <col min="3" max="4" width="17.88671875" bestFit="1" customWidth="1"/>
    <col min="8" max="8" width="19" bestFit="1" customWidth="1"/>
    <col min="9" max="9" width="20.33203125" bestFit="1" customWidth="1"/>
    <col min="10" max="10" width="31.88671875" customWidth="1"/>
    <col min="11" max="11" width="24.33203125" bestFit="1" customWidth="1"/>
    <col min="12" max="12" width="17.33203125" customWidth="1"/>
    <col min="13" max="13" width="23.77734375" bestFit="1" customWidth="1"/>
    <col min="15" max="16" width="16.5546875" bestFit="1" customWidth="1"/>
    <col min="17" max="17" width="9.88671875" bestFit="1" customWidth="1"/>
    <col min="18" max="19" width="15.5546875" bestFit="1" customWidth="1"/>
    <col min="20" max="20" width="8.6640625" bestFit="1" customWidth="1"/>
    <col min="21" max="21" width="14.21875" bestFit="1" customWidth="1"/>
    <col min="22" max="22" width="15.5546875" bestFit="1" customWidth="1"/>
    <col min="23" max="23" width="7.5546875" bestFit="1" customWidth="1"/>
  </cols>
  <sheetData>
    <row r="1" spans="1:23">
      <c r="A1" s="10" t="s">
        <v>13</v>
      </c>
      <c r="B1" s="10" t="s">
        <v>37</v>
      </c>
      <c r="C1" s="10" t="s">
        <v>38</v>
      </c>
      <c r="D1" s="10" t="s">
        <v>39</v>
      </c>
      <c r="G1" s="15" t="s">
        <v>37</v>
      </c>
      <c r="H1" s="11" t="s">
        <v>38</v>
      </c>
      <c r="I1" s="11" t="s">
        <v>39</v>
      </c>
      <c r="J1" s="12" t="s">
        <v>40</v>
      </c>
      <c r="K1" s="12" t="s">
        <v>41</v>
      </c>
      <c r="L1" s="14" t="s">
        <v>44</v>
      </c>
      <c r="M1" s="14" t="s">
        <v>45</v>
      </c>
      <c r="O1" s="14" t="s">
        <v>42</v>
      </c>
      <c r="P1" s="14" t="s">
        <v>43</v>
      </c>
      <c r="Q1" s="14" t="s">
        <v>34</v>
      </c>
      <c r="R1" s="14" t="s">
        <v>51</v>
      </c>
      <c r="S1" s="14" t="s">
        <v>52</v>
      </c>
      <c r="T1" s="14" t="s">
        <v>46</v>
      </c>
      <c r="U1" s="14" t="s">
        <v>53</v>
      </c>
      <c r="V1" s="14" t="s">
        <v>54</v>
      </c>
      <c r="W1" s="14" t="s">
        <v>47</v>
      </c>
    </row>
    <row r="2" spans="1:23">
      <c r="A2">
        <v>10</v>
      </c>
      <c r="B2">
        <v>56</v>
      </c>
      <c r="C2">
        <v>0</v>
      </c>
      <c r="D2">
        <v>0</v>
      </c>
      <c r="G2" s="9">
        <f>B2/$B$36</f>
        <v>0.13592233009708737</v>
      </c>
      <c r="H2" s="9">
        <f>C2/$C$36</f>
        <v>0</v>
      </c>
      <c r="I2" s="9">
        <f>D2/$D$36</f>
        <v>0</v>
      </c>
      <c r="J2" s="9">
        <v>0</v>
      </c>
      <c r="K2" s="9">
        <v>0</v>
      </c>
      <c r="L2" s="9">
        <v>0</v>
      </c>
      <c r="M2" s="9">
        <v>0</v>
      </c>
      <c r="O2" s="9">
        <v>0</v>
      </c>
      <c r="P2" s="9">
        <v>0</v>
      </c>
      <c r="Q2" s="9">
        <v>0</v>
      </c>
      <c r="R2" s="9">
        <v>0.16666666666666666</v>
      </c>
      <c r="S2" s="9">
        <v>0.44444444444444442</v>
      </c>
      <c r="T2" s="9">
        <v>2.1321961620469083E-3</v>
      </c>
      <c r="U2" s="9">
        <v>0</v>
      </c>
      <c r="V2" s="9">
        <v>0</v>
      </c>
      <c r="W2" s="9">
        <v>0</v>
      </c>
    </row>
    <row r="3" spans="1:23">
      <c r="A3">
        <v>20</v>
      </c>
      <c r="B3">
        <v>5</v>
      </c>
      <c r="C3">
        <v>0</v>
      </c>
      <c r="D3">
        <v>0</v>
      </c>
      <c r="G3" s="9">
        <f t="shared" ref="G3:G36" si="0">B3/$B$36</f>
        <v>1.2135922330097087E-2</v>
      </c>
      <c r="H3" s="9">
        <f t="shared" ref="H3:H36" si="1">C3/$C$36</f>
        <v>0</v>
      </c>
      <c r="I3" s="9">
        <f t="shared" ref="I3:I36" si="2">D3/$D$36</f>
        <v>0</v>
      </c>
      <c r="J3" s="9">
        <v>0</v>
      </c>
      <c r="K3" s="9">
        <v>0</v>
      </c>
      <c r="L3" s="9">
        <v>0</v>
      </c>
      <c r="M3" s="9">
        <v>0</v>
      </c>
      <c r="O3" s="9">
        <v>0</v>
      </c>
      <c r="P3" s="9">
        <v>0</v>
      </c>
      <c r="Q3" s="9">
        <v>0</v>
      </c>
      <c r="R3" s="9">
        <v>0</v>
      </c>
      <c r="S3" s="9">
        <v>0</v>
      </c>
      <c r="T3" s="9">
        <v>1.9189765458422176E-2</v>
      </c>
      <c r="U3" s="9">
        <v>0</v>
      </c>
      <c r="V3" s="9">
        <v>0</v>
      </c>
      <c r="W3" s="9">
        <v>0</v>
      </c>
    </row>
    <row r="4" spans="1:23">
      <c r="A4">
        <v>50</v>
      </c>
      <c r="B4">
        <v>7</v>
      </c>
      <c r="C4">
        <v>0</v>
      </c>
      <c r="D4">
        <v>0</v>
      </c>
      <c r="G4" s="9">
        <f t="shared" si="0"/>
        <v>1.6990291262135922E-2</v>
      </c>
      <c r="H4" s="9">
        <f t="shared" si="1"/>
        <v>0</v>
      </c>
      <c r="I4" s="9">
        <f t="shared" si="2"/>
        <v>0</v>
      </c>
      <c r="J4" s="9">
        <v>0</v>
      </c>
      <c r="K4" s="9">
        <v>0</v>
      </c>
      <c r="L4" s="9">
        <v>0</v>
      </c>
      <c r="M4" s="9">
        <v>0</v>
      </c>
      <c r="O4" s="9">
        <v>0</v>
      </c>
      <c r="P4" s="9">
        <v>0</v>
      </c>
      <c r="Q4" s="9">
        <v>0</v>
      </c>
      <c r="R4" s="9">
        <v>0</v>
      </c>
      <c r="S4" s="9">
        <v>0</v>
      </c>
      <c r="T4" s="9">
        <v>5.5437100213219619E-2</v>
      </c>
      <c r="U4" s="9">
        <v>4.4444444444444446E-2</v>
      </c>
      <c r="V4" s="9">
        <v>0</v>
      </c>
      <c r="W4" s="9">
        <v>0</v>
      </c>
    </row>
    <row r="5" spans="1:23">
      <c r="A5">
        <v>100</v>
      </c>
      <c r="B5">
        <v>7</v>
      </c>
      <c r="C5">
        <v>0</v>
      </c>
      <c r="D5">
        <v>0</v>
      </c>
      <c r="G5" s="9">
        <f t="shared" si="0"/>
        <v>1.6990291262135922E-2</v>
      </c>
      <c r="H5" s="9">
        <f>C5/$C$36</f>
        <v>0</v>
      </c>
      <c r="I5" s="9">
        <f t="shared" si="2"/>
        <v>0</v>
      </c>
      <c r="J5" s="9">
        <v>0</v>
      </c>
      <c r="K5" s="9">
        <v>0</v>
      </c>
      <c r="L5" s="9">
        <v>0</v>
      </c>
      <c r="M5" s="9">
        <v>0</v>
      </c>
      <c r="O5" s="9">
        <v>0.05</v>
      </c>
      <c r="P5" s="9">
        <v>2.2222222222222223E-2</v>
      </c>
      <c r="Q5" s="9">
        <v>2.2075055187637969E-3</v>
      </c>
      <c r="R5" s="9">
        <v>1.6666666666666666E-2</v>
      </c>
      <c r="S5" s="9">
        <v>0</v>
      </c>
      <c r="T5" s="9">
        <v>0.15778251599147122</v>
      </c>
      <c r="U5" s="9">
        <v>8.8888888888888892E-2</v>
      </c>
      <c r="V5" s="9">
        <v>0.15151515151515152</v>
      </c>
      <c r="W5" s="9">
        <v>0</v>
      </c>
    </row>
    <row r="6" spans="1:23">
      <c r="A6">
        <v>200</v>
      </c>
      <c r="B6">
        <v>10</v>
      </c>
      <c r="C6">
        <v>0</v>
      </c>
      <c r="D6">
        <v>0</v>
      </c>
      <c r="G6" s="9">
        <f t="shared" si="0"/>
        <v>2.4271844660194174E-2</v>
      </c>
      <c r="H6" s="9">
        <f t="shared" si="1"/>
        <v>0</v>
      </c>
      <c r="I6" s="9">
        <f t="shared" si="2"/>
        <v>0</v>
      </c>
      <c r="J6" s="9">
        <v>1.5873015873015872E-2</v>
      </c>
      <c r="K6" s="9">
        <v>0</v>
      </c>
      <c r="L6" s="9">
        <v>1.5873015873015872E-2</v>
      </c>
      <c r="M6" s="9">
        <v>0</v>
      </c>
      <c r="O6" s="9">
        <v>0</v>
      </c>
      <c r="P6" s="9">
        <v>0</v>
      </c>
      <c r="Q6" s="9">
        <v>3.0905077262693158E-2</v>
      </c>
      <c r="R6" s="9">
        <v>0.5</v>
      </c>
      <c r="S6" s="9">
        <v>0</v>
      </c>
      <c r="T6" s="9">
        <v>0.26652452025586354</v>
      </c>
      <c r="U6" s="9">
        <v>0.2</v>
      </c>
      <c r="V6" s="9">
        <v>0.27272727272727271</v>
      </c>
      <c r="W6" s="9">
        <v>4.9199084668192221E-2</v>
      </c>
    </row>
    <row r="7" spans="1:23">
      <c r="A7">
        <v>300</v>
      </c>
      <c r="B7">
        <v>16</v>
      </c>
      <c r="C7">
        <v>0</v>
      </c>
      <c r="D7">
        <v>0</v>
      </c>
      <c r="G7" s="9">
        <f t="shared" si="0"/>
        <v>3.8834951456310676E-2</v>
      </c>
      <c r="H7" s="9">
        <f t="shared" si="1"/>
        <v>0</v>
      </c>
      <c r="I7" s="9">
        <f t="shared" si="2"/>
        <v>0</v>
      </c>
      <c r="J7" s="9">
        <v>3.1746031746031744E-2</v>
      </c>
      <c r="K7" s="9">
        <v>3.7037037037037035E-2</v>
      </c>
      <c r="L7" s="9">
        <v>1.5873015873015872E-2</v>
      </c>
      <c r="M7" s="9">
        <v>0</v>
      </c>
      <c r="O7" s="9">
        <v>0.05</v>
      </c>
      <c r="P7" s="9">
        <v>4.4444444444444446E-2</v>
      </c>
      <c r="Q7" s="9">
        <v>3.5320088300220751E-2</v>
      </c>
      <c r="R7" s="9">
        <v>0</v>
      </c>
      <c r="S7" s="9">
        <v>0</v>
      </c>
      <c r="T7" s="9">
        <v>0.19189765458422176</v>
      </c>
      <c r="U7" s="9">
        <v>0.35555555555555557</v>
      </c>
      <c r="V7" s="9">
        <v>0.18181818181818182</v>
      </c>
      <c r="W7" s="9">
        <v>0.22654462242562928</v>
      </c>
    </row>
    <row r="8" spans="1:23">
      <c r="A8">
        <v>400</v>
      </c>
      <c r="B8">
        <v>9</v>
      </c>
      <c r="C8">
        <v>0</v>
      </c>
      <c r="D8">
        <v>0</v>
      </c>
      <c r="G8" s="9">
        <f t="shared" si="0"/>
        <v>2.1844660194174758E-2</v>
      </c>
      <c r="H8" s="9">
        <f t="shared" si="1"/>
        <v>0</v>
      </c>
      <c r="I8" s="9">
        <f t="shared" si="2"/>
        <v>0</v>
      </c>
      <c r="J8" s="9">
        <v>7.9365079365079361E-2</v>
      </c>
      <c r="K8" s="9">
        <v>7.407407407407407E-2</v>
      </c>
      <c r="L8" s="9">
        <v>6.3492063492063489E-2</v>
      </c>
      <c r="M8" s="9">
        <v>0.1111111111111111</v>
      </c>
      <c r="O8" s="9">
        <v>0</v>
      </c>
      <c r="P8" s="9">
        <v>4.4444444444444446E-2</v>
      </c>
      <c r="Q8" s="9">
        <v>1.7660044150110375E-2</v>
      </c>
      <c r="R8" s="9">
        <v>3.3333333333333333E-2</v>
      </c>
      <c r="S8" s="9">
        <v>0</v>
      </c>
      <c r="T8" s="9">
        <v>0.15565031982942432</v>
      </c>
      <c r="U8" s="9">
        <v>0.17777777777777778</v>
      </c>
      <c r="V8" s="9">
        <v>0.30303030303030304</v>
      </c>
      <c r="W8" s="9">
        <v>0.2608695652173913</v>
      </c>
    </row>
    <row r="9" spans="1:23">
      <c r="A9">
        <v>500</v>
      </c>
      <c r="B9">
        <v>17</v>
      </c>
      <c r="C9">
        <v>0</v>
      </c>
      <c r="D9">
        <v>0</v>
      </c>
      <c r="G9" s="9">
        <f t="shared" si="0"/>
        <v>4.12621359223301E-2</v>
      </c>
      <c r="H9" s="9">
        <f t="shared" si="1"/>
        <v>0</v>
      </c>
      <c r="I9" s="9">
        <f t="shared" si="2"/>
        <v>0</v>
      </c>
      <c r="J9" s="9">
        <v>1.5873015873015872E-2</v>
      </c>
      <c r="K9" s="9">
        <v>7.407407407407407E-2</v>
      </c>
      <c r="L9" s="9">
        <v>3.1746031746031744E-2</v>
      </c>
      <c r="M9" s="9">
        <v>7.407407407407407E-2</v>
      </c>
      <c r="O9" s="9">
        <v>1.6666666666666666E-2</v>
      </c>
      <c r="P9" s="9">
        <v>2.2222222222222223E-2</v>
      </c>
      <c r="Q9" s="9">
        <v>1.7660044150110375E-2</v>
      </c>
      <c r="R9" s="9">
        <v>3.3333333333333333E-2</v>
      </c>
      <c r="S9" s="9">
        <v>4.4444444444444446E-2</v>
      </c>
      <c r="T9" s="9">
        <v>0.10021321961620469</v>
      </c>
      <c r="U9" s="9">
        <v>0.1111111111111111</v>
      </c>
      <c r="V9" s="9">
        <v>9.0909090909090912E-2</v>
      </c>
      <c r="W9" s="9">
        <v>0.2391304347826087</v>
      </c>
    </row>
    <row r="10" spans="1:23">
      <c r="A10">
        <v>600</v>
      </c>
      <c r="B10">
        <v>15</v>
      </c>
      <c r="C10">
        <v>0</v>
      </c>
      <c r="D10">
        <v>0</v>
      </c>
      <c r="G10" s="9">
        <f t="shared" si="0"/>
        <v>3.640776699029126E-2</v>
      </c>
      <c r="H10" s="9">
        <f t="shared" si="1"/>
        <v>0</v>
      </c>
      <c r="I10" s="9">
        <f t="shared" si="2"/>
        <v>0</v>
      </c>
      <c r="J10" s="9">
        <v>4.7619047619047616E-2</v>
      </c>
      <c r="K10" s="9">
        <v>7.407407407407407E-2</v>
      </c>
      <c r="L10" s="9">
        <v>4.7619047619047616E-2</v>
      </c>
      <c r="M10" s="9">
        <v>3.7037037037037035E-2</v>
      </c>
      <c r="O10" s="9">
        <v>1.6666666666666666E-2</v>
      </c>
      <c r="P10" s="9">
        <v>0</v>
      </c>
      <c r="Q10" s="9">
        <v>1.3245033112582781E-2</v>
      </c>
      <c r="R10" s="9">
        <v>0</v>
      </c>
      <c r="S10" s="9">
        <v>4.4444444444444446E-2</v>
      </c>
      <c r="T10" s="9">
        <v>4.2643923240938165E-2</v>
      </c>
      <c r="U10" s="9">
        <v>2.2222222222222223E-2</v>
      </c>
      <c r="V10" s="9">
        <v>0</v>
      </c>
      <c r="W10" s="9">
        <v>0.17391304347826086</v>
      </c>
    </row>
    <row r="11" spans="1:23">
      <c r="A11">
        <v>700</v>
      </c>
      <c r="B11">
        <v>26</v>
      </c>
      <c r="C11">
        <v>1</v>
      </c>
      <c r="D11">
        <v>0</v>
      </c>
      <c r="G11" s="9">
        <f t="shared" si="0"/>
        <v>6.3106796116504854E-2</v>
      </c>
      <c r="H11" s="9">
        <f t="shared" si="1"/>
        <v>1.3888888888888888E-2</v>
      </c>
      <c r="I11" s="9">
        <f t="shared" si="2"/>
        <v>0</v>
      </c>
      <c r="J11" s="9">
        <v>0.1111111111111111</v>
      </c>
      <c r="K11" s="9">
        <v>7.407407407407407E-2</v>
      </c>
      <c r="L11" s="9">
        <v>0.12698412698412698</v>
      </c>
      <c r="M11" s="9">
        <v>7.407407407407407E-2</v>
      </c>
      <c r="O11" s="9">
        <v>3.3333333333333333E-2</v>
      </c>
      <c r="P11" s="9">
        <v>2.2222222222222223E-2</v>
      </c>
      <c r="Q11" s="9">
        <v>6.8432671081677707E-2</v>
      </c>
      <c r="R11" s="9">
        <v>0</v>
      </c>
      <c r="S11" s="9">
        <v>0</v>
      </c>
      <c r="T11" s="9">
        <v>4.2643923240938165E-3</v>
      </c>
      <c r="U11" s="9">
        <v>0</v>
      </c>
      <c r="V11" s="9">
        <v>0</v>
      </c>
      <c r="W11" s="9">
        <v>5.0343249427917618E-2</v>
      </c>
    </row>
    <row r="12" spans="1:23">
      <c r="A12">
        <v>800</v>
      </c>
      <c r="B12">
        <v>34</v>
      </c>
      <c r="C12">
        <v>0</v>
      </c>
      <c r="D12">
        <v>0</v>
      </c>
      <c r="G12" s="9">
        <f t="shared" si="0"/>
        <v>8.2524271844660199E-2</v>
      </c>
      <c r="H12" s="9">
        <f t="shared" si="1"/>
        <v>0</v>
      </c>
      <c r="I12" s="9">
        <f t="shared" si="2"/>
        <v>0</v>
      </c>
      <c r="J12" s="9">
        <v>0.19047619047619047</v>
      </c>
      <c r="K12" s="9">
        <v>0.1111111111111111</v>
      </c>
      <c r="L12" s="9">
        <v>9.5238095238095233E-2</v>
      </c>
      <c r="M12" s="9">
        <v>0.14814814814814814</v>
      </c>
      <c r="O12" s="9">
        <v>0</v>
      </c>
      <c r="P12" s="9">
        <v>6.6666666666666666E-2</v>
      </c>
      <c r="Q12" s="9">
        <v>8.3885209713024281E-2</v>
      </c>
      <c r="R12" s="9">
        <v>1.6666666666666666E-2</v>
      </c>
      <c r="S12" s="9">
        <v>0</v>
      </c>
      <c r="T12" s="9">
        <v>4.2643923240938165E-3</v>
      </c>
      <c r="U12" s="9">
        <v>0</v>
      </c>
      <c r="V12" s="9">
        <v>0</v>
      </c>
      <c r="W12" s="9">
        <v>0</v>
      </c>
    </row>
    <row r="13" spans="1:23">
      <c r="A13">
        <v>900</v>
      </c>
      <c r="B13">
        <v>23</v>
      </c>
      <c r="C13">
        <v>0</v>
      </c>
      <c r="D13">
        <v>1</v>
      </c>
      <c r="G13" s="9">
        <f t="shared" si="0"/>
        <v>5.5825242718446605E-2</v>
      </c>
      <c r="H13" s="9">
        <f t="shared" si="1"/>
        <v>0</v>
      </c>
      <c r="I13" s="9">
        <f t="shared" si="2"/>
        <v>2.9411764705882353E-2</v>
      </c>
      <c r="J13" s="9">
        <v>7.9365079365079361E-2</v>
      </c>
      <c r="K13" s="9">
        <v>0.1111111111111111</v>
      </c>
      <c r="L13" s="9">
        <v>0.15873015873015872</v>
      </c>
      <c r="M13" s="9">
        <v>7.407407407407407E-2</v>
      </c>
      <c r="O13" s="9">
        <v>3.3333333333333333E-2</v>
      </c>
      <c r="P13" s="9">
        <v>0</v>
      </c>
      <c r="Q13" s="9">
        <v>5.0772626931567331E-2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</row>
    <row r="14" spans="1:23">
      <c r="A14">
        <v>1000</v>
      </c>
      <c r="B14">
        <v>39</v>
      </c>
      <c r="C14">
        <v>2</v>
      </c>
      <c r="D14">
        <v>0</v>
      </c>
      <c r="G14" s="9">
        <f t="shared" si="0"/>
        <v>9.4660194174757281E-2</v>
      </c>
      <c r="H14" s="9">
        <f t="shared" si="1"/>
        <v>2.7777777777777776E-2</v>
      </c>
      <c r="I14" s="9">
        <f t="shared" si="2"/>
        <v>0</v>
      </c>
      <c r="J14" s="9">
        <v>0.17460317460317459</v>
      </c>
      <c r="K14" s="9">
        <v>0.14814814814814814</v>
      </c>
      <c r="L14" s="9">
        <v>0.12698412698412698</v>
      </c>
      <c r="M14" s="9">
        <v>3.7037037037037035E-2</v>
      </c>
      <c r="O14" s="9">
        <v>8.3333333333333329E-2</v>
      </c>
      <c r="P14" s="9">
        <v>0</v>
      </c>
      <c r="Q14" s="9">
        <v>4.856512141280353E-2</v>
      </c>
      <c r="R14" s="9">
        <v>1.6666666666666666E-2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</row>
    <row r="15" spans="1:23">
      <c r="A15">
        <v>1100</v>
      </c>
      <c r="B15">
        <v>56</v>
      </c>
      <c r="C15">
        <v>2</v>
      </c>
      <c r="D15">
        <v>0</v>
      </c>
      <c r="G15" s="9">
        <f t="shared" si="0"/>
        <v>0.13592233009708737</v>
      </c>
      <c r="H15" s="9">
        <f t="shared" si="1"/>
        <v>2.7777777777777776E-2</v>
      </c>
      <c r="I15" s="9">
        <f t="shared" si="2"/>
        <v>0</v>
      </c>
      <c r="J15" s="9">
        <v>6.3492063492063489E-2</v>
      </c>
      <c r="K15" s="9">
        <v>0.25925925925925924</v>
      </c>
      <c r="L15" s="9">
        <v>0.14285714285714285</v>
      </c>
      <c r="M15" s="9">
        <v>0.37037037037037035</v>
      </c>
      <c r="O15" s="9">
        <v>3.3333333333333333E-2</v>
      </c>
      <c r="P15" s="9">
        <v>0</v>
      </c>
      <c r="Q15" s="9">
        <v>8.8300220750551883E-2</v>
      </c>
      <c r="R15" s="9">
        <v>3.3333333333333333E-2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</row>
    <row r="16" spans="1:23">
      <c r="A16">
        <v>1200</v>
      </c>
      <c r="B16">
        <v>34</v>
      </c>
      <c r="C16">
        <v>3</v>
      </c>
      <c r="D16">
        <v>2</v>
      </c>
      <c r="G16" s="9">
        <f t="shared" si="0"/>
        <v>8.2524271844660199E-2</v>
      </c>
      <c r="H16" s="9">
        <f t="shared" si="1"/>
        <v>4.1666666666666664E-2</v>
      </c>
      <c r="I16" s="9">
        <f t="shared" si="2"/>
        <v>5.8823529411764705E-2</v>
      </c>
      <c r="J16" s="9">
        <v>0.14285714285714285</v>
      </c>
      <c r="K16" s="9">
        <v>3.7037037037037035E-2</v>
      </c>
      <c r="L16" s="9">
        <v>9.5238095238095233E-2</v>
      </c>
      <c r="M16" s="9">
        <v>3.7037037037037035E-2</v>
      </c>
      <c r="O16" s="9">
        <v>1.6666666666666666E-2</v>
      </c>
      <c r="P16" s="9">
        <v>6.6666666666666666E-2</v>
      </c>
      <c r="Q16" s="9">
        <v>7.505518763796909E-2</v>
      </c>
      <c r="R16" s="9">
        <v>1.6666666666666666E-2</v>
      </c>
      <c r="S16" s="9">
        <v>2.2222222222222223E-2</v>
      </c>
      <c r="T16" s="9">
        <v>0</v>
      </c>
      <c r="U16" s="9">
        <v>0</v>
      </c>
      <c r="V16" s="9">
        <v>0</v>
      </c>
      <c r="W16" s="9">
        <v>0</v>
      </c>
    </row>
    <row r="17" spans="1:23">
      <c r="A17">
        <v>1300</v>
      </c>
      <c r="B17">
        <v>19</v>
      </c>
      <c r="C17">
        <v>1</v>
      </c>
      <c r="D17">
        <v>1</v>
      </c>
      <c r="G17" s="9">
        <f t="shared" si="0"/>
        <v>4.6116504854368932E-2</v>
      </c>
      <c r="H17" s="9">
        <f t="shared" si="1"/>
        <v>1.3888888888888888E-2</v>
      </c>
      <c r="I17" s="9">
        <f t="shared" si="2"/>
        <v>2.9411764705882353E-2</v>
      </c>
      <c r="J17" s="9">
        <v>4.7619047619047616E-2</v>
      </c>
      <c r="K17" s="9">
        <v>0</v>
      </c>
      <c r="L17" s="9">
        <v>4.7619047619047616E-2</v>
      </c>
      <c r="M17" s="9">
        <v>3.7037037037037035E-2</v>
      </c>
      <c r="O17" s="9">
        <v>8.3333333333333329E-2</v>
      </c>
      <c r="P17" s="9">
        <v>0.1111111111111111</v>
      </c>
      <c r="Q17" s="9">
        <v>4.6357615894039736E-2</v>
      </c>
      <c r="R17" s="9">
        <v>0</v>
      </c>
      <c r="S17" s="9">
        <v>2.2222222222222223E-2</v>
      </c>
      <c r="T17" s="9">
        <v>0</v>
      </c>
      <c r="U17" s="9">
        <v>0</v>
      </c>
      <c r="V17" s="9">
        <v>0</v>
      </c>
      <c r="W17" s="9">
        <v>0</v>
      </c>
    </row>
    <row r="18" spans="1:23">
      <c r="A18">
        <v>1400</v>
      </c>
      <c r="B18">
        <v>17</v>
      </c>
      <c r="C18">
        <v>0</v>
      </c>
      <c r="D18">
        <v>1</v>
      </c>
      <c r="G18" s="9">
        <f t="shared" si="0"/>
        <v>4.12621359223301E-2</v>
      </c>
      <c r="H18" s="9">
        <f t="shared" si="1"/>
        <v>0</v>
      </c>
      <c r="I18" s="9">
        <f t="shared" si="2"/>
        <v>2.9411764705882353E-2</v>
      </c>
      <c r="J18" s="9">
        <v>0</v>
      </c>
      <c r="K18" s="9">
        <v>0</v>
      </c>
      <c r="L18" s="9">
        <v>3.1746031746031744E-2</v>
      </c>
      <c r="M18" s="9">
        <v>0</v>
      </c>
      <c r="O18" s="9">
        <v>0.05</v>
      </c>
      <c r="P18" s="9">
        <v>4.4444444444444446E-2</v>
      </c>
      <c r="Q18" s="9">
        <v>6.8432671081677707E-2</v>
      </c>
      <c r="R18" s="9">
        <v>0</v>
      </c>
      <c r="S18" s="9">
        <v>2.2222222222222223E-2</v>
      </c>
      <c r="T18" s="9">
        <v>0</v>
      </c>
      <c r="U18" s="9">
        <v>0</v>
      </c>
      <c r="V18" s="9">
        <v>0</v>
      </c>
      <c r="W18" s="9">
        <v>0</v>
      </c>
    </row>
    <row r="19" spans="1:23">
      <c r="A19">
        <v>1500</v>
      </c>
      <c r="B19">
        <v>11</v>
      </c>
      <c r="C19">
        <v>2</v>
      </c>
      <c r="D19">
        <v>1</v>
      </c>
      <c r="G19" s="9">
        <f t="shared" si="0"/>
        <v>2.6699029126213591E-2</v>
      </c>
      <c r="H19" s="9">
        <f t="shared" si="1"/>
        <v>2.7777777777777776E-2</v>
      </c>
      <c r="I19" s="9">
        <f t="shared" si="2"/>
        <v>2.9411764705882353E-2</v>
      </c>
      <c r="J19" s="9">
        <v>0</v>
      </c>
      <c r="K19" s="9">
        <v>0</v>
      </c>
      <c r="L19" s="9">
        <v>0</v>
      </c>
      <c r="M19" s="9">
        <v>0</v>
      </c>
      <c r="O19" s="9">
        <v>6.6666666666666666E-2</v>
      </c>
      <c r="P19" s="9">
        <v>6.6666666666666666E-2</v>
      </c>
      <c r="Q19" s="9">
        <v>7.7262693156732898E-2</v>
      </c>
      <c r="R19" s="9">
        <v>1.6666666666666666E-2</v>
      </c>
      <c r="S19" s="9">
        <v>4.4444444444444446E-2</v>
      </c>
      <c r="T19" s="9">
        <v>0</v>
      </c>
      <c r="U19" s="9">
        <v>0</v>
      </c>
      <c r="V19" s="9">
        <v>0</v>
      </c>
      <c r="W19" s="9">
        <v>0</v>
      </c>
    </row>
    <row r="20" spans="1:23">
      <c r="A20">
        <v>1600</v>
      </c>
      <c r="B20">
        <v>8</v>
      </c>
      <c r="C20">
        <v>2</v>
      </c>
      <c r="D20">
        <v>2</v>
      </c>
      <c r="G20" s="9">
        <f t="shared" si="0"/>
        <v>1.9417475728155338E-2</v>
      </c>
      <c r="H20" s="9">
        <f t="shared" si="1"/>
        <v>2.7777777777777776E-2</v>
      </c>
      <c r="I20" s="9">
        <f t="shared" si="2"/>
        <v>5.8823529411764705E-2</v>
      </c>
      <c r="J20" s="9">
        <v>0</v>
      </c>
      <c r="K20" s="9">
        <v>0</v>
      </c>
      <c r="L20" s="9">
        <v>0</v>
      </c>
      <c r="M20" s="9">
        <v>0</v>
      </c>
      <c r="O20" s="9">
        <v>8.3333333333333329E-2</v>
      </c>
      <c r="P20" s="9">
        <v>6.6666666666666666E-2</v>
      </c>
      <c r="Q20" s="9">
        <v>8.3885209713024281E-2</v>
      </c>
      <c r="R20" s="9">
        <v>3.3333333333333333E-2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</row>
    <row r="21" spans="1:23">
      <c r="A21">
        <v>1700</v>
      </c>
      <c r="B21">
        <v>2</v>
      </c>
      <c r="C21">
        <v>1</v>
      </c>
      <c r="D21">
        <v>0</v>
      </c>
      <c r="G21" s="9">
        <f t="shared" si="0"/>
        <v>4.8543689320388345E-3</v>
      </c>
      <c r="H21" s="9">
        <f t="shared" si="1"/>
        <v>1.3888888888888888E-2</v>
      </c>
      <c r="I21" s="9">
        <f t="shared" si="2"/>
        <v>0</v>
      </c>
      <c r="J21" s="9">
        <v>0</v>
      </c>
      <c r="K21" s="9">
        <v>0</v>
      </c>
      <c r="L21" s="9">
        <v>0</v>
      </c>
      <c r="M21" s="9">
        <v>0</v>
      </c>
      <c r="O21" s="9">
        <v>6.6666666666666666E-2</v>
      </c>
      <c r="P21" s="9">
        <v>0.1111111111111111</v>
      </c>
      <c r="Q21" s="9">
        <v>5.0772626931567331E-2</v>
      </c>
      <c r="R21" s="9">
        <v>1.6666666666666666E-2</v>
      </c>
      <c r="S21" s="9">
        <v>2.2222222222222223E-2</v>
      </c>
      <c r="T21" s="9">
        <v>0</v>
      </c>
      <c r="U21" s="9">
        <v>0</v>
      </c>
      <c r="V21" s="9">
        <v>0</v>
      </c>
      <c r="W21" s="9">
        <v>0</v>
      </c>
    </row>
    <row r="22" spans="1:23">
      <c r="A22">
        <v>1800</v>
      </c>
      <c r="B22">
        <v>1</v>
      </c>
      <c r="C22">
        <v>4</v>
      </c>
      <c r="D22">
        <v>0</v>
      </c>
      <c r="G22" s="9">
        <f t="shared" si="0"/>
        <v>2.4271844660194173E-3</v>
      </c>
      <c r="H22" s="9">
        <f t="shared" si="1"/>
        <v>5.5555555555555552E-2</v>
      </c>
      <c r="I22" s="9">
        <f t="shared" si="2"/>
        <v>0</v>
      </c>
      <c r="J22" s="9">
        <v>0</v>
      </c>
      <c r="K22" s="9">
        <v>0</v>
      </c>
      <c r="L22" s="9">
        <v>0</v>
      </c>
      <c r="M22" s="9">
        <v>0</v>
      </c>
      <c r="O22" s="9">
        <v>8.3333333333333329E-2</v>
      </c>
      <c r="P22" s="9">
        <v>0.1111111111111111</v>
      </c>
      <c r="Q22" s="9">
        <v>5.9602649006622516E-2</v>
      </c>
      <c r="R22" s="9">
        <v>1.6666666666666666E-2</v>
      </c>
      <c r="S22" s="9">
        <v>4.4444444444444446E-2</v>
      </c>
      <c r="T22" s="9">
        <v>0</v>
      </c>
      <c r="U22" s="9">
        <v>0</v>
      </c>
      <c r="V22" s="9">
        <v>0</v>
      </c>
      <c r="W22" s="9">
        <v>0</v>
      </c>
    </row>
    <row r="23" spans="1:23">
      <c r="A23">
        <v>1900</v>
      </c>
      <c r="B23">
        <v>0</v>
      </c>
      <c r="C23">
        <v>4</v>
      </c>
      <c r="D23">
        <v>3</v>
      </c>
      <c r="G23" s="9">
        <f t="shared" si="0"/>
        <v>0</v>
      </c>
      <c r="H23" s="9">
        <f t="shared" si="1"/>
        <v>5.5555555555555552E-2</v>
      </c>
      <c r="I23" s="9">
        <f t="shared" si="2"/>
        <v>8.8235294117647065E-2</v>
      </c>
      <c r="J23" s="9">
        <v>0</v>
      </c>
      <c r="K23" s="9">
        <v>0</v>
      </c>
      <c r="L23" s="9">
        <v>0</v>
      </c>
      <c r="M23" s="9">
        <v>0</v>
      </c>
      <c r="O23" s="9">
        <v>0.05</v>
      </c>
      <c r="P23" s="9">
        <v>4.4444444444444446E-2</v>
      </c>
      <c r="Q23" s="9">
        <v>3.5320088300220751E-2</v>
      </c>
      <c r="R23" s="9">
        <v>0.05</v>
      </c>
      <c r="S23" s="9">
        <v>2.2222222222222223E-2</v>
      </c>
      <c r="T23" s="9">
        <v>0</v>
      </c>
      <c r="U23" s="9">
        <v>0</v>
      </c>
      <c r="V23" s="9">
        <v>0</v>
      </c>
      <c r="W23" s="9">
        <v>0</v>
      </c>
    </row>
    <row r="24" spans="1:23">
      <c r="A24">
        <v>2000</v>
      </c>
      <c r="B24">
        <v>0</v>
      </c>
      <c r="C24">
        <v>6</v>
      </c>
      <c r="D24">
        <v>2</v>
      </c>
      <c r="G24" s="9">
        <f t="shared" si="0"/>
        <v>0</v>
      </c>
      <c r="H24" s="9">
        <f t="shared" si="1"/>
        <v>8.3333333333333329E-2</v>
      </c>
      <c r="I24" s="9">
        <f t="shared" si="2"/>
        <v>5.8823529411764705E-2</v>
      </c>
      <c r="J24" s="9">
        <v>0</v>
      </c>
      <c r="K24" s="9">
        <v>0</v>
      </c>
      <c r="L24" s="9">
        <v>0</v>
      </c>
      <c r="M24" s="9">
        <v>0</v>
      </c>
      <c r="O24" s="9">
        <v>8.3333333333333329E-2</v>
      </c>
      <c r="P24" s="9">
        <v>2.2222222222222223E-2</v>
      </c>
      <c r="Q24" s="9">
        <v>4.6357615894039736E-2</v>
      </c>
      <c r="R24" s="9">
        <v>0</v>
      </c>
      <c r="S24" s="9">
        <v>6.6666666666666666E-2</v>
      </c>
      <c r="T24" s="9">
        <v>0</v>
      </c>
      <c r="U24" s="9">
        <v>0</v>
      </c>
      <c r="V24" s="9">
        <v>0</v>
      </c>
      <c r="W24" s="9">
        <v>0</v>
      </c>
    </row>
    <row r="25" spans="1:23">
      <c r="A25">
        <v>2100</v>
      </c>
      <c r="B25">
        <v>0</v>
      </c>
      <c r="C25">
        <v>4</v>
      </c>
      <c r="D25">
        <v>3</v>
      </c>
      <c r="G25" s="9">
        <f t="shared" si="0"/>
        <v>0</v>
      </c>
      <c r="H25" s="9">
        <f>C25/$C$36</f>
        <v>5.5555555555555552E-2</v>
      </c>
      <c r="I25" s="9">
        <f t="shared" si="2"/>
        <v>8.8235294117647065E-2</v>
      </c>
      <c r="J25" s="9">
        <v>0</v>
      </c>
      <c r="K25" s="9">
        <v>0</v>
      </c>
      <c r="L25" s="9">
        <v>0</v>
      </c>
      <c r="M25" s="9">
        <v>0</v>
      </c>
      <c r="O25" s="9">
        <v>1.6666666666666666E-2</v>
      </c>
      <c r="P25" s="9">
        <v>4.4444444444444446E-2</v>
      </c>
      <c r="Q25" s="9">
        <v>0</v>
      </c>
      <c r="R25" s="9">
        <v>0</v>
      </c>
      <c r="S25" s="9">
        <v>2.2222222222222223E-2</v>
      </c>
      <c r="T25" s="9">
        <v>0</v>
      </c>
      <c r="U25" s="9">
        <v>0</v>
      </c>
      <c r="V25" s="9">
        <v>0</v>
      </c>
      <c r="W25" s="9">
        <v>0</v>
      </c>
    </row>
    <row r="26" spans="1:23">
      <c r="A26">
        <v>2200</v>
      </c>
      <c r="B26">
        <v>0</v>
      </c>
      <c r="C26">
        <v>8</v>
      </c>
      <c r="D26">
        <v>0</v>
      </c>
      <c r="G26" s="9">
        <f t="shared" si="0"/>
        <v>0</v>
      </c>
      <c r="H26" s="9">
        <f t="shared" si="1"/>
        <v>0.1111111111111111</v>
      </c>
      <c r="I26" s="9">
        <f t="shared" si="2"/>
        <v>0</v>
      </c>
      <c r="J26" s="9">
        <v>0</v>
      </c>
      <c r="K26" s="9">
        <v>0</v>
      </c>
      <c r="L26" s="9">
        <v>0</v>
      </c>
      <c r="M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4.4444444444444446E-2</v>
      </c>
      <c r="T26" s="9">
        <v>0</v>
      </c>
      <c r="U26" s="9">
        <v>0</v>
      </c>
      <c r="V26" s="9">
        <v>0</v>
      </c>
      <c r="W26" s="9">
        <v>0</v>
      </c>
    </row>
    <row r="27" spans="1:23">
      <c r="A27">
        <v>2300</v>
      </c>
      <c r="B27">
        <v>0</v>
      </c>
      <c r="C27">
        <v>2</v>
      </c>
      <c r="D27">
        <v>3</v>
      </c>
      <c r="G27" s="9">
        <f t="shared" si="0"/>
        <v>0</v>
      </c>
      <c r="H27" s="9">
        <f t="shared" si="1"/>
        <v>2.7777777777777776E-2</v>
      </c>
      <c r="I27" s="9">
        <f t="shared" si="2"/>
        <v>8.8235294117647065E-2</v>
      </c>
      <c r="J27" s="9">
        <v>0</v>
      </c>
      <c r="K27" s="9">
        <v>0</v>
      </c>
      <c r="L27" s="9">
        <v>0</v>
      </c>
      <c r="M27" s="9">
        <v>0</v>
      </c>
      <c r="O27" s="9">
        <v>3.3333333333333333E-2</v>
      </c>
      <c r="P27" s="9">
        <v>4.4444444444444446E-2</v>
      </c>
      <c r="Q27" s="9">
        <v>0</v>
      </c>
      <c r="R27" s="9">
        <v>1.6666666666666666E-2</v>
      </c>
      <c r="S27" s="9">
        <v>6.6666666666666666E-2</v>
      </c>
      <c r="T27" s="9">
        <v>0</v>
      </c>
      <c r="U27" s="9">
        <v>0</v>
      </c>
      <c r="V27" s="9">
        <v>0</v>
      </c>
      <c r="W27" s="9">
        <v>0</v>
      </c>
    </row>
    <row r="28" spans="1:23">
      <c r="A28">
        <v>2400</v>
      </c>
      <c r="B28">
        <v>0</v>
      </c>
      <c r="C28">
        <v>6</v>
      </c>
      <c r="D28">
        <v>1</v>
      </c>
      <c r="G28" s="9">
        <f t="shared" si="0"/>
        <v>0</v>
      </c>
      <c r="H28" s="9">
        <f t="shared" si="1"/>
        <v>8.3333333333333329E-2</v>
      </c>
      <c r="I28" s="9">
        <f t="shared" si="2"/>
        <v>2.9411764705882353E-2</v>
      </c>
      <c r="J28" s="9">
        <v>0</v>
      </c>
      <c r="K28" s="9">
        <v>0</v>
      </c>
      <c r="L28" s="9">
        <v>0</v>
      </c>
      <c r="M28" s="9">
        <v>0</v>
      </c>
      <c r="O28" s="9">
        <v>1.6666666666666666E-2</v>
      </c>
      <c r="P28" s="9">
        <v>2.2222222222222223E-2</v>
      </c>
      <c r="Q28" s="9">
        <v>0</v>
      </c>
      <c r="R28" s="9">
        <v>0</v>
      </c>
      <c r="S28" s="9">
        <v>2.2222222222222223E-2</v>
      </c>
      <c r="T28" s="9">
        <v>0</v>
      </c>
      <c r="U28" s="9">
        <v>0</v>
      </c>
      <c r="V28" s="9">
        <v>0</v>
      </c>
      <c r="W28" s="9">
        <v>0</v>
      </c>
    </row>
    <row r="29" spans="1:23">
      <c r="A29">
        <v>2500</v>
      </c>
      <c r="B29">
        <v>0</v>
      </c>
      <c r="C29">
        <v>4</v>
      </c>
      <c r="D29">
        <v>4</v>
      </c>
      <c r="G29" s="9">
        <f t="shared" si="0"/>
        <v>0</v>
      </c>
      <c r="H29" s="9">
        <f t="shared" si="1"/>
        <v>5.5555555555555552E-2</v>
      </c>
      <c r="I29" s="9">
        <f t="shared" si="2"/>
        <v>0.11764705882352941</v>
      </c>
      <c r="J29" s="9">
        <v>0</v>
      </c>
      <c r="K29" s="9">
        <v>0</v>
      </c>
      <c r="L29" s="9">
        <v>0</v>
      </c>
      <c r="M29" s="9">
        <v>0</v>
      </c>
      <c r="O29" s="9">
        <v>0</v>
      </c>
      <c r="P29" s="9">
        <v>2.2222222222222223E-2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</row>
    <row r="30" spans="1:23">
      <c r="A30">
        <v>2600</v>
      </c>
      <c r="B30">
        <v>0</v>
      </c>
      <c r="C30">
        <v>4</v>
      </c>
      <c r="D30">
        <v>4</v>
      </c>
      <c r="G30" s="9">
        <f t="shared" si="0"/>
        <v>0</v>
      </c>
      <c r="H30" s="9">
        <f t="shared" si="1"/>
        <v>5.5555555555555552E-2</v>
      </c>
      <c r="I30" s="9">
        <f t="shared" si="2"/>
        <v>0.11764705882352941</v>
      </c>
      <c r="J30" s="9">
        <v>0</v>
      </c>
      <c r="K30" s="9">
        <v>0</v>
      </c>
      <c r="L30" s="9">
        <v>0</v>
      </c>
      <c r="M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4.4444444444444446E-2</v>
      </c>
      <c r="T30" s="9">
        <v>0</v>
      </c>
      <c r="U30" s="9">
        <v>0</v>
      </c>
      <c r="V30" s="9">
        <v>0</v>
      </c>
      <c r="W30" s="9">
        <v>0</v>
      </c>
    </row>
    <row r="31" spans="1:23">
      <c r="A31">
        <v>2700</v>
      </c>
      <c r="B31">
        <v>0</v>
      </c>
      <c r="C31">
        <v>3</v>
      </c>
      <c r="D31">
        <v>3</v>
      </c>
      <c r="G31" s="9">
        <f t="shared" si="0"/>
        <v>0</v>
      </c>
      <c r="H31" s="9">
        <f t="shared" si="1"/>
        <v>4.1666666666666664E-2</v>
      </c>
      <c r="I31" s="9">
        <f t="shared" si="2"/>
        <v>8.8235294117647065E-2</v>
      </c>
      <c r="J31" s="9">
        <v>0</v>
      </c>
      <c r="K31" s="9">
        <v>0</v>
      </c>
      <c r="L31" s="9">
        <v>0</v>
      </c>
      <c r="M31" s="9">
        <v>0</v>
      </c>
      <c r="O31" s="9">
        <v>1.6666666666666666E-2</v>
      </c>
      <c r="P31" s="9">
        <v>0</v>
      </c>
      <c r="Q31" s="9">
        <v>0</v>
      </c>
      <c r="R31" s="9">
        <v>1.6666666666666666E-2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</row>
    <row r="32" spans="1:23">
      <c r="A32">
        <v>2800</v>
      </c>
      <c r="B32">
        <v>0</v>
      </c>
      <c r="C32">
        <v>6</v>
      </c>
      <c r="D32">
        <v>2</v>
      </c>
      <c r="G32" s="9">
        <f t="shared" si="0"/>
        <v>0</v>
      </c>
      <c r="H32" s="9">
        <f t="shared" si="1"/>
        <v>8.3333333333333329E-2</v>
      </c>
      <c r="I32" s="9">
        <f t="shared" si="2"/>
        <v>5.8823529411764705E-2</v>
      </c>
      <c r="J32" s="9">
        <v>0</v>
      </c>
      <c r="K32" s="9">
        <v>0</v>
      </c>
      <c r="L32" s="9">
        <v>0</v>
      </c>
      <c r="M32" s="9">
        <v>0</v>
      </c>
      <c r="O32" s="9">
        <v>1.6666666666666666E-2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</row>
    <row r="33" spans="1:23">
      <c r="A33">
        <v>2900</v>
      </c>
      <c r="B33">
        <v>0</v>
      </c>
      <c r="C33">
        <v>4</v>
      </c>
      <c r="D33">
        <v>0</v>
      </c>
      <c r="G33" s="9">
        <f t="shared" si="0"/>
        <v>0</v>
      </c>
      <c r="H33" s="9">
        <f t="shared" si="1"/>
        <v>5.5555555555555552E-2</v>
      </c>
      <c r="I33" s="9">
        <f t="shared" si="2"/>
        <v>0</v>
      </c>
      <c r="J33" s="9">
        <v>0</v>
      </c>
      <c r="K33" s="9">
        <v>0</v>
      </c>
      <c r="L33" s="9">
        <v>0</v>
      </c>
      <c r="M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</row>
    <row r="34" spans="1:23">
      <c r="A34">
        <v>3000</v>
      </c>
      <c r="B34">
        <v>0</v>
      </c>
      <c r="C34">
        <v>1</v>
      </c>
      <c r="D34">
        <v>0</v>
      </c>
      <c r="G34" s="9">
        <f t="shared" si="0"/>
        <v>0</v>
      </c>
      <c r="H34" s="9">
        <f t="shared" si="1"/>
        <v>1.3888888888888888E-2</v>
      </c>
      <c r="I34" s="9">
        <f t="shared" si="2"/>
        <v>0</v>
      </c>
      <c r="J34" s="9">
        <v>0</v>
      </c>
      <c r="K34" s="9">
        <v>0</v>
      </c>
      <c r="L34" s="9">
        <v>0</v>
      </c>
      <c r="M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</row>
    <row r="35" spans="1:23">
      <c r="A35">
        <v>3100</v>
      </c>
      <c r="B35">
        <v>0</v>
      </c>
      <c r="C35">
        <v>2</v>
      </c>
      <c r="D35">
        <v>1</v>
      </c>
      <c r="G35" s="9">
        <f t="shared" si="0"/>
        <v>0</v>
      </c>
      <c r="H35" s="9">
        <f t="shared" si="1"/>
        <v>2.7777777777777776E-2</v>
      </c>
      <c r="I35" s="9">
        <f t="shared" si="2"/>
        <v>2.9411764705882353E-2</v>
      </c>
      <c r="J35" s="9">
        <v>0</v>
      </c>
      <c r="K35" s="9">
        <v>0</v>
      </c>
      <c r="L35" s="9">
        <v>0</v>
      </c>
      <c r="M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</row>
    <row r="36" spans="1:23" ht="15" thickBot="1">
      <c r="A36" s="13" t="s">
        <v>29</v>
      </c>
      <c r="B36" s="13">
        <f>SUM(B1:B35)</f>
        <v>412</v>
      </c>
      <c r="C36" s="13">
        <f>SUM(C1:C35)</f>
        <v>72</v>
      </c>
      <c r="D36" s="13">
        <f>SUM(D1:D35)</f>
        <v>34</v>
      </c>
      <c r="G36" s="9">
        <f t="shared" si="0"/>
        <v>1</v>
      </c>
      <c r="H36" s="9">
        <f t="shared" si="1"/>
        <v>1</v>
      </c>
      <c r="I36" s="9">
        <f t="shared" si="2"/>
        <v>1</v>
      </c>
      <c r="J36">
        <v>0</v>
      </c>
      <c r="K36" s="9">
        <v>0</v>
      </c>
    </row>
    <row r="42" spans="1:23">
      <c r="D42" s="9"/>
    </row>
    <row r="43" spans="1:23">
      <c r="D43" s="9"/>
    </row>
    <row r="44" spans="1:23">
      <c r="D44" s="9"/>
    </row>
    <row r="45" spans="1:23">
      <c r="D45" s="9"/>
    </row>
    <row r="46" spans="1:23">
      <c r="D46" s="9"/>
    </row>
    <row r="47" spans="1:23">
      <c r="D47" s="9"/>
    </row>
    <row r="48" spans="1:23">
      <c r="D48" s="9"/>
    </row>
    <row r="49" spans="4:4">
      <c r="D49" s="9"/>
    </row>
    <row r="50" spans="4:4">
      <c r="D50" s="9"/>
    </row>
    <row r="51" spans="4:4">
      <c r="D51" s="9"/>
    </row>
    <row r="52" spans="4:4">
      <c r="D52" s="9"/>
    </row>
    <row r="53" spans="4:4">
      <c r="D53" s="9"/>
    </row>
    <row r="54" spans="4:4">
      <c r="D54" s="9"/>
    </row>
    <row r="55" spans="4:4">
      <c r="D55" s="9"/>
    </row>
    <row r="56" spans="4:4">
      <c r="D56" s="9"/>
    </row>
    <row r="57" spans="4:4">
      <c r="D57" s="9"/>
    </row>
    <row r="58" spans="4:4">
      <c r="D58" s="9"/>
    </row>
    <row r="59" spans="4:4">
      <c r="D59" s="9"/>
    </row>
    <row r="60" spans="4:4">
      <c r="D60" s="9"/>
    </row>
    <row r="61" spans="4:4">
      <c r="D61" s="9"/>
    </row>
    <row r="62" spans="4:4">
      <c r="D62" s="9"/>
    </row>
    <row r="63" spans="4:4">
      <c r="D63" s="9"/>
    </row>
    <row r="64" spans="4:4">
      <c r="D64" s="9"/>
    </row>
    <row r="65" spans="4:4">
      <c r="D65" s="9"/>
    </row>
    <row r="66" spans="4:4">
      <c r="D66" s="9"/>
    </row>
    <row r="67" spans="4:4">
      <c r="D67" s="9"/>
    </row>
    <row r="68" spans="4:4">
      <c r="D68" s="9"/>
    </row>
    <row r="69" spans="4:4">
      <c r="D69" s="9"/>
    </row>
    <row r="70" spans="4:4">
      <c r="D70" s="9"/>
    </row>
    <row r="71" spans="4:4">
      <c r="D71" s="9"/>
    </row>
    <row r="72" spans="4:4">
      <c r="D72" s="9"/>
    </row>
    <row r="73" spans="4:4">
      <c r="D73" s="9"/>
    </row>
    <row r="74" spans="4:4">
      <c r="D74" s="9"/>
    </row>
    <row r="75" spans="4:4">
      <c r="D75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127_Morphy_z and NER results</vt:lpstr>
      <vt:lpstr>Desc. Stats</vt:lpstr>
      <vt:lpstr>Hist_127_NER</vt:lpstr>
      <vt:lpstr>Hist_127A_NER</vt:lpstr>
      <vt:lpstr>Hist_127B_NER</vt:lpstr>
      <vt:lpstr>127_Morphy_300voxels</vt:lpstr>
      <vt:lpstr>127_Morphy_400voxels</vt:lpstr>
      <vt:lpstr>127_NER and MORPHY Histogram</vt:lpstr>
      <vt:lpstr>127vs148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Hijaz Kamal Hasnan</dc:creator>
  <cp:lastModifiedBy>Hijaz Kamal Hasnan</cp:lastModifiedBy>
  <dcterms:created xsi:type="dcterms:W3CDTF">2019-02-07T00:43:51Z</dcterms:created>
  <dcterms:modified xsi:type="dcterms:W3CDTF">2020-04-20T17:21:07Z</dcterms:modified>
</cp:coreProperties>
</file>