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8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9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0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6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7.xml" ContentType="application/vnd.openxmlformats-officedocument.drawing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hesis_HijazKamalHasnan_Supporting Material\"/>
    </mc:Choice>
  </mc:AlternateContent>
  <xr:revisionPtr revIDLastSave="0" documentId="13_ncr:1_{935C3B02-1A4D-43C3-A011-10F1FFD98809}" xr6:coauthVersionLast="43" xr6:coauthVersionMax="43" xr10:uidLastSave="{00000000-0000-0000-0000-000000000000}"/>
  <bookViews>
    <workbookView xWindow="-108" yWindow="-108" windowWidth="23256" windowHeight="12576" firstSheet="3" activeTab="7" xr2:uid="{3597B691-3160-4398-98E4-EE086CCD6AAF}"/>
  </bookViews>
  <sheets>
    <sheet name="64_Morphy_z and NER data" sheetId="3" r:id="rId1"/>
    <sheet name="Desc. Stats." sheetId="6" r:id="rId2"/>
    <sheet name="Hist_NER_64A" sheetId="17" r:id="rId3"/>
    <sheet name="Hist_NER_64B" sheetId="18" r:id="rId4"/>
    <sheet name="Hist_NER_64" sheetId="14" r:id="rId5"/>
    <sheet name="Hist_64_300voxels" sheetId="4" r:id="rId6"/>
    <sheet name="Hist_64_400voxels" sheetId="15" r:id="rId7"/>
    <sheet name="NER and MORPHY Histogram " sheetId="5" r:id="rId8"/>
  </sheets>
  <definedNames>
    <definedName name="_xlnm._FilterDatabase" localSheetId="0" hidden="1">'64_Morphy_z and NER data'!$A$1:$F$61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6" i="5" l="1"/>
  <c r="J26" i="5" l="1"/>
  <c r="M3" i="5" s="1"/>
  <c r="H26" i="5"/>
  <c r="I3" i="14"/>
  <c r="I4" i="14"/>
  <c r="I5" i="14"/>
  <c r="I6" i="14"/>
  <c r="I7" i="14"/>
  <c r="I8" i="14"/>
  <c r="I9" i="14"/>
  <c r="I10" i="14"/>
  <c r="I11" i="14"/>
  <c r="I2" i="14"/>
  <c r="H3" i="14"/>
  <c r="H4" i="14"/>
  <c r="H5" i="14"/>
  <c r="H12" i="14" s="1"/>
  <c r="H6" i="14"/>
  <c r="H7" i="14"/>
  <c r="H8" i="14"/>
  <c r="H9" i="14"/>
  <c r="H10" i="14"/>
  <c r="H11" i="14"/>
  <c r="H2" i="14"/>
  <c r="E3" i="14"/>
  <c r="E4" i="14"/>
  <c r="E5" i="14"/>
  <c r="E6" i="14"/>
  <c r="E7" i="14"/>
  <c r="E8" i="14"/>
  <c r="E9" i="14"/>
  <c r="E10" i="14"/>
  <c r="E11" i="14"/>
  <c r="E2" i="14"/>
  <c r="D12" i="14"/>
  <c r="C3" i="14"/>
  <c r="C4" i="14"/>
  <c r="C5" i="14"/>
  <c r="C6" i="14"/>
  <c r="C7" i="14"/>
  <c r="C8" i="14"/>
  <c r="C9" i="14"/>
  <c r="C10" i="14"/>
  <c r="C11" i="14"/>
  <c r="C2" i="14"/>
  <c r="B12" i="14"/>
  <c r="K3" i="5" l="1"/>
  <c r="L2" i="5"/>
  <c r="L6" i="5"/>
  <c r="L10" i="5"/>
  <c r="L14" i="5"/>
  <c r="L18" i="5"/>
  <c r="L22" i="5"/>
  <c r="L13" i="5"/>
  <c r="L21" i="5"/>
  <c r="L3" i="5"/>
  <c r="L7" i="5"/>
  <c r="L11" i="5"/>
  <c r="L15" i="5"/>
  <c r="L19" i="5"/>
  <c r="L23" i="5"/>
  <c r="L9" i="5"/>
  <c r="L25" i="5"/>
  <c r="L4" i="5"/>
  <c r="L8" i="5"/>
  <c r="L12" i="5"/>
  <c r="L16" i="5"/>
  <c r="L20" i="5"/>
  <c r="L24" i="5"/>
  <c r="L5" i="5"/>
  <c r="L17" i="5"/>
  <c r="K2" i="5"/>
  <c r="K22" i="5"/>
  <c r="K18" i="5"/>
  <c r="K14" i="5"/>
  <c r="K10" i="5"/>
  <c r="K6" i="5"/>
  <c r="M2" i="5"/>
  <c r="M22" i="5"/>
  <c r="M18" i="5"/>
  <c r="M14" i="5"/>
  <c r="M10" i="5"/>
  <c r="M6" i="5"/>
  <c r="K25" i="5"/>
  <c r="K21" i="5"/>
  <c r="K17" i="5"/>
  <c r="K13" i="5"/>
  <c r="K9" i="5"/>
  <c r="K5" i="5"/>
  <c r="M25" i="5"/>
  <c r="M21" i="5"/>
  <c r="M17" i="5"/>
  <c r="M13" i="5"/>
  <c r="M9" i="5"/>
  <c r="M5" i="5"/>
  <c r="K24" i="5"/>
  <c r="K20" i="5"/>
  <c r="K16" i="5"/>
  <c r="K12" i="5"/>
  <c r="K8" i="5"/>
  <c r="K4" i="5"/>
  <c r="M24" i="5"/>
  <c r="M20" i="5"/>
  <c r="M16" i="5"/>
  <c r="M12" i="5"/>
  <c r="M8" i="5"/>
  <c r="M4" i="5"/>
  <c r="K23" i="5"/>
  <c r="K19" i="5"/>
  <c r="K15" i="5"/>
  <c r="K11" i="5"/>
  <c r="K7" i="5"/>
  <c r="M23" i="5"/>
  <c r="M19" i="5"/>
  <c r="M15" i="5"/>
  <c r="M11" i="5"/>
  <c r="M7" i="5"/>
</calcChain>
</file>

<file path=xl/sharedStrings.xml><?xml version="1.0" encoding="utf-8"?>
<sst xmlns="http://schemas.openxmlformats.org/spreadsheetml/2006/main" count="89" uniqueCount="44">
  <si>
    <t>k</t>
  </si>
  <si>
    <t>pore</t>
  </si>
  <si>
    <t>inter</t>
  </si>
  <si>
    <t>grain</t>
  </si>
  <si>
    <t>1.79769313486232e+308</t>
  </si>
  <si>
    <t>RCAperm</t>
  </si>
  <si>
    <t>Bin</t>
  </si>
  <si>
    <t>More</t>
  </si>
  <si>
    <t>Frequency</t>
  </si>
  <si>
    <t>Cumulative %</t>
  </si>
  <si>
    <t>Mini Plug</t>
  </si>
  <si>
    <t>Core Plug</t>
  </si>
  <si>
    <t>NER_64A</t>
  </si>
  <si>
    <t>NER_64B</t>
  </si>
  <si>
    <t>NER_all</t>
  </si>
  <si>
    <t>Column1</t>
  </si>
  <si>
    <t>Mean</t>
  </si>
  <si>
    <t>Standard Error</t>
  </si>
  <si>
    <t>Median</t>
  </si>
  <si>
    <t>Mode</t>
  </si>
  <si>
    <t>Standard Deviation</t>
  </si>
  <si>
    <t>Sample Variance</t>
  </si>
  <si>
    <t>Kurtosis</t>
  </si>
  <si>
    <t>Skewness</t>
  </si>
  <si>
    <t>Range</t>
  </si>
  <si>
    <t>Minimum</t>
  </si>
  <si>
    <t>Maximum</t>
  </si>
  <si>
    <t>Sum</t>
  </si>
  <si>
    <t>Count</t>
  </si>
  <si>
    <t>NER_64</t>
  </si>
  <si>
    <t>64A</t>
  </si>
  <si>
    <t>64B</t>
  </si>
  <si>
    <t>64A%</t>
  </si>
  <si>
    <t>64B%</t>
  </si>
  <si>
    <t>Core Plug %</t>
  </si>
  <si>
    <t>%Bin</t>
  </si>
  <si>
    <t>64_NER</t>
  </si>
  <si>
    <t>Morphy_300voxels</t>
  </si>
  <si>
    <t>Morphy_400voxels</t>
  </si>
  <si>
    <t>NZ</t>
  </si>
  <si>
    <t>k_mD</t>
  </si>
  <si>
    <t>MORPHY_300voxels</t>
  </si>
  <si>
    <t>MORPHY_400voxels</t>
  </si>
  <si>
    <t>RCA_Porosity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</si>
</sst>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NumberFormat="1" applyFill="1" applyBorder="1" applyAlignment="1"/>
    <xf numFmtId="0" fontId="0" fillId="0" borderId="0" xfId="0" applyFill="1" applyBorder="1" applyAlignment="1"/>
    <xf numFmtId="10" fontId="0" fillId="0" borderId="0" xfId="0" applyNumberFormat="1" applyFill="1" applyBorder="1" applyAlignment="1"/>
    <xf numFmtId="0" fontId="0" fillId="0" borderId="3" xfId="0" applyFill="1" applyBorder="1" applyAlignment="1"/>
    <xf numFmtId="10" fontId="0" fillId="0" borderId="3" xfId="0" applyNumberFormat="1" applyFill="1" applyBorder="1" applyAlignment="1"/>
    <xf numFmtId="0" fontId="0" fillId="0" borderId="3" xfId="0" applyNumberFormat="1" applyFill="1" applyBorder="1" applyAlignment="1"/>
    <xf numFmtId="0" fontId="1" fillId="0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0" fontId="0" fillId="0" borderId="0" xfId="0" applyNumberFormat="1"/>
    <xf numFmtId="0" fontId="1" fillId="0" borderId="2" xfId="0" applyFont="1" applyFill="1" applyBorder="1" applyAlignment="1">
      <alignment horizontal="centerContinuous"/>
    </xf>
    <xf numFmtId="0" fontId="0" fillId="0" borderId="1" xfId="0" applyFill="1" applyBorder="1" applyAlignment="1"/>
    <xf numFmtId="0" fontId="3" fillId="0" borderId="1" xfId="0" applyFont="1" applyFill="1" applyBorder="1" applyAlignment="1"/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9" fontId="0" fillId="0" borderId="1" xfId="0" applyNumberFormat="1" applyFill="1" applyBorder="1" applyAlignment="1">
      <alignment horizontal="center"/>
    </xf>
    <xf numFmtId="11" fontId="0" fillId="0" borderId="1" xfId="0" applyNumberFormat="1" applyFill="1" applyBorder="1" applyAlignment="1">
      <alignment horizontal="center"/>
    </xf>
    <xf numFmtId="9" fontId="0" fillId="0" borderId="1" xfId="0" applyNumberFormat="1" applyBorder="1"/>
    <xf numFmtId="0" fontId="0" fillId="0" borderId="1" xfId="0" applyBorder="1"/>
    <xf numFmtId="0" fontId="0" fillId="0" borderId="1" xfId="0" applyFont="1" applyBorder="1" applyAlignment="1">
      <alignment horizontal="center"/>
    </xf>
    <xf numFmtId="9" fontId="0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0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10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3" fillId="0" borderId="0" xfId="0" applyFont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NumberFormat="1" applyFill="1" applyBorder="1" applyAlignment="1"/>
    <xf numFmtId="10" fontId="0" fillId="0" borderId="1" xfId="0" applyNumberFormat="1" applyFill="1" applyBorder="1" applyAlignment="1"/>
    <xf numFmtId="10" fontId="0" fillId="0" borderId="1" xfId="0" applyNumberForma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Permeability versus Porosity of Mini Plug 64 using MORPHY and RCA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3"/>
          <c:order val="0"/>
          <c:tx>
            <c:v>64_RCA</c:v>
          </c:tx>
          <c:spPr>
            <a:ln w="25400" cap="rnd">
              <a:noFill/>
              <a:round/>
            </a:ln>
            <a:effectLst/>
          </c:spPr>
          <c:marker>
            <c:symbol val="star"/>
            <c:size val="5"/>
            <c:spPr>
              <a:noFill/>
              <a:ln w="41275">
                <a:solidFill>
                  <a:srgbClr val="FF0000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 b="1"/>
                      <a:t>RCA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0E0-4870-8E5B-5A44A4FA16E9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'64_Morphy_z and NER data'!$H$2</c:f>
              <c:numCache>
                <c:formatCode>0%</c:formatCode>
                <c:ptCount val="1"/>
                <c:pt idx="0">
                  <c:v>0.18859999999999999</c:v>
                </c:pt>
              </c:numCache>
            </c:numRef>
          </c:xVal>
          <c:yVal>
            <c:numRef>
              <c:f>'64_Morphy_z and NER data'!$I$2</c:f>
              <c:numCache>
                <c:formatCode>General</c:formatCode>
                <c:ptCount val="1"/>
                <c:pt idx="0">
                  <c:v>35.979999999999997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0E0-4870-8E5B-5A44A4FA16E9}"/>
            </c:ext>
          </c:extLst>
        </c:ser>
        <c:ser>
          <c:idx val="0"/>
          <c:order val="1"/>
          <c:tx>
            <c:v>400 voxels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'64_Morphy_z and NER data'!$O$2:$O$46</c:f>
              <c:numCache>
                <c:formatCode>0%</c:formatCode>
                <c:ptCount val="45"/>
                <c:pt idx="0">
                  <c:v>7.031125E-3</c:v>
                </c:pt>
                <c:pt idx="1">
                  <c:v>2.8214234375000001E-2</c:v>
                </c:pt>
                <c:pt idx="2">
                  <c:v>3.2526312500000001E-2</c:v>
                </c:pt>
                <c:pt idx="3">
                  <c:v>3.2781921875000002E-2</c:v>
                </c:pt>
                <c:pt idx="4">
                  <c:v>3.5604312499999999E-2</c:v>
                </c:pt>
                <c:pt idx="5">
                  <c:v>3.6823046875000001E-2</c:v>
                </c:pt>
                <c:pt idx="6">
                  <c:v>3.9772328124999999E-2</c:v>
                </c:pt>
                <c:pt idx="7">
                  <c:v>4.2568453125000003E-2</c:v>
                </c:pt>
                <c:pt idx="8">
                  <c:v>4.4565078124999997E-2</c:v>
                </c:pt>
                <c:pt idx="9">
                  <c:v>4.6138875000000003E-2</c:v>
                </c:pt>
                <c:pt idx="10">
                  <c:v>4.7489296875000003E-2</c:v>
                </c:pt>
                <c:pt idx="11">
                  <c:v>4.9485843750000001E-2</c:v>
                </c:pt>
                <c:pt idx="12">
                  <c:v>5.46315E-2</c:v>
                </c:pt>
                <c:pt idx="13">
                  <c:v>5.5456421875000002E-2</c:v>
                </c:pt>
                <c:pt idx="14">
                  <c:v>5.9219156250000002E-2</c:v>
                </c:pt>
                <c:pt idx="15">
                  <c:v>6.2593359375000004E-2</c:v>
                </c:pt>
                <c:pt idx="16">
                  <c:v>6.2901734375000004E-2</c:v>
                </c:pt>
                <c:pt idx="17">
                  <c:v>7.4035031249999994E-2</c:v>
                </c:pt>
                <c:pt idx="18">
                  <c:v>7.5360796874999997E-2</c:v>
                </c:pt>
                <c:pt idx="19">
                  <c:v>7.8346265624999994E-2</c:v>
                </c:pt>
                <c:pt idx="20">
                  <c:v>0.133442859375</c:v>
                </c:pt>
                <c:pt idx="21">
                  <c:v>0.16654931249999999</c:v>
                </c:pt>
                <c:pt idx="22">
                  <c:v>0.18371234375000001</c:v>
                </c:pt>
                <c:pt idx="23">
                  <c:v>0.208437390625</c:v>
                </c:pt>
                <c:pt idx="24">
                  <c:v>0.25956106249999999</c:v>
                </c:pt>
                <c:pt idx="25">
                  <c:v>0.26033076562500002</c:v>
                </c:pt>
                <c:pt idx="26">
                  <c:v>0.26305364062499997</c:v>
                </c:pt>
                <c:pt idx="27">
                  <c:v>0.27808332812499997</c:v>
                </c:pt>
                <c:pt idx="28">
                  <c:v>0.28462615624999998</c:v>
                </c:pt>
                <c:pt idx="29">
                  <c:v>0.29277946874999999</c:v>
                </c:pt>
                <c:pt idx="30">
                  <c:v>0.29393881249999998</c:v>
                </c:pt>
                <c:pt idx="31">
                  <c:v>0.29493123437500002</c:v>
                </c:pt>
                <c:pt idx="32">
                  <c:v>0.29514803125</c:v>
                </c:pt>
                <c:pt idx="33">
                  <c:v>0.29600810937499999</c:v>
                </c:pt>
                <c:pt idx="34">
                  <c:v>0.29954939062500002</c:v>
                </c:pt>
                <c:pt idx="35">
                  <c:v>0.30082178124999998</c:v>
                </c:pt>
                <c:pt idx="36">
                  <c:v>0.30131068750000001</c:v>
                </c:pt>
                <c:pt idx="37">
                  <c:v>0.30232826562499998</c:v>
                </c:pt>
                <c:pt idx="38">
                  <c:v>0.30366620312499998</c:v>
                </c:pt>
                <c:pt idx="39">
                  <c:v>0.30424926562499999</c:v>
                </c:pt>
                <c:pt idx="40">
                  <c:v>0.30901282812500003</c:v>
                </c:pt>
                <c:pt idx="41">
                  <c:v>0.31337029687500001</c:v>
                </c:pt>
                <c:pt idx="42">
                  <c:v>0.31372387499999999</c:v>
                </c:pt>
                <c:pt idx="43">
                  <c:v>0.31915023437500001</c:v>
                </c:pt>
                <c:pt idx="44">
                  <c:v>0.32508948437500002</c:v>
                </c:pt>
              </c:numCache>
            </c:numRef>
          </c:xVal>
          <c:yVal>
            <c:numRef>
              <c:f>'64_Morphy_z and NER data'!$R$2:$R$46</c:f>
              <c:numCache>
                <c:formatCode>General</c:formatCode>
                <c:ptCount val="45"/>
                <c:pt idx="0">
                  <c:v>7.5</c:v>
                </c:pt>
                <c:pt idx="1">
                  <c:v>7.5</c:v>
                </c:pt>
                <c:pt idx="2">
                  <c:v>7.5</c:v>
                </c:pt>
                <c:pt idx="3">
                  <c:v>7.5</c:v>
                </c:pt>
                <c:pt idx="4">
                  <c:v>7.5</c:v>
                </c:pt>
                <c:pt idx="5">
                  <c:v>7.5</c:v>
                </c:pt>
                <c:pt idx="6">
                  <c:v>7.5</c:v>
                </c:pt>
                <c:pt idx="7">
                  <c:v>7.5</c:v>
                </c:pt>
                <c:pt idx="8">
                  <c:v>7.5</c:v>
                </c:pt>
                <c:pt idx="9">
                  <c:v>7.5</c:v>
                </c:pt>
                <c:pt idx="10">
                  <c:v>7.5</c:v>
                </c:pt>
                <c:pt idx="11">
                  <c:v>7.5</c:v>
                </c:pt>
                <c:pt idx="12">
                  <c:v>7.5</c:v>
                </c:pt>
                <c:pt idx="13">
                  <c:v>7.5</c:v>
                </c:pt>
                <c:pt idx="14">
                  <c:v>7.5</c:v>
                </c:pt>
                <c:pt idx="15">
                  <c:v>7.5</c:v>
                </c:pt>
                <c:pt idx="16">
                  <c:v>7.5</c:v>
                </c:pt>
                <c:pt idx="17">
                  <c:v>7.5</c:v>
                </c:pt>
                <c:pt idx="18">
                  <c:v>7.5</c:v>
                </c:pt>
                <c:pt idx="19">
                  <c:v>7.5</c:v>
                </c:pt>
                <c:pt idx="20">
                  <c:v>468.49079660526002</c:v>
                </c:pt>
                <c:pt idx="21">
                  <c:v>507.02181551933103</c:v>
                </c:pt>
                <c:pt idx="22">
                  <c:v>448.93195814037102</c:v>
                </c:pt>
                <c:pt idx="23">
                  <c:v>504.85315611848904</c:v>
                </c:pt>
                <c:pt idx="24">
                  <c:v>1278.26609913126</c:v>
                </c:pt>
                <c:pt idx="25">
                  <c:v>1184.6968135142999</c:v>
                </c:pt>
                <c:pt idx="26">
                  <c:v>1397.08084304056</c:v>
                </c:pt>
                <c:pt idx="27">
                  <c:v>1484.05893783695</c:v>
                </c:pt>
                <c:pt idx="28">
                  <c:v>1438.9566453704701</c:v>
                </c:pt>
                <c:pt idx="29">
                  <c:v>1903.81956301982</c:v>
                </c:pt>
                <c:pt idx="30">
                  <c:v>1698.6735769433401</c:v>
                </c:pt>
                <c:pt idx="31">
                  <c:v>1784.3627199017201</c:v>
                </c:pt>
                <c:pt idx="32">
                  <c:v>1785.4426166266101</c:v>
                </c:pt>
                <c:pt idx="33">
                  <c:v>1892.5433837295</c:v>
                </c:pt>
                <c:pt idx="34">
                  <c:v>2061.5996786148498</c:v>
                </c:pt>
                <c:pt idx="35">
                  <c:v>2240.8014970375598</c:v>
                </c:pt>
                <c:pt idx="36">
                  <c:v>1956.35781237782</c:v>
                </c:pt>
                <c:pt idx="37">
                  <c:v>1991.5555634618599</c:v>
                </c:pt>
                <c:pt idx="38">
                  <c:v>2173.2288327832202</c:v>
                </c:pt>
                <c:pt idx="39">
                  <c:v>2291.3276148771702</c:v>
                </c:pt>
                <c:pt idx="40">
                  <c:v>2182.7442052341198</c:v>
                </c:pt>
                <c:pt idx="41">
                  <c:v>2331.3495612853899</c:v>
                </c:pt>
                <c:pt idx="42">
                  <c:v>2217.8841080167604</c:v>
                </c:pt>
                <c:pt idx="43">
                  <c:v>2578.80048950126</c:v>
                </c:pt>
                <c:pt idx="44">
                  <c:v>2558.8071942612901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0E0-4870-8E5B-5A44A4FA16E9}"/>
            </c:ext>
          </c:extLst>
        </c:ser>
        <c:ser>
          <c:idx val="1"/>
          <c:order val="2"/>
          <c:tx>
            <c:v>300 voxels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'64_Morphy_z and NER data'!$C$2:$C$61</c:f>
              <c:numCache>
                <c:formatCode>0%</c:formatCode>
                <c:ptCount val="60"/>
                <c:pt idx="0">
                  <c:v>5.4419259259259299E-3</c:v>
                </c:pt>
                <c:pt idx="1">
                  <c:v>1.0793814814814799E-2</c:v>
                </c:pt>
                <c:pt idx="2">
                  <c:v>1.17281481481481E-2</c:v>
                </c:pt>
                <c:pt idx="3">
                  <c:v>1.28785555555556E-2</c:v>
                </c:pt>
                <c:pt idx="4">
                  <c:v>1.30838148148148E-2</c:v>
                </c:pt>
                <c:pt idx="5">
                  <c:v>1.3309888888888901E-2</c:v>
                </c:pt>
                <c:pt idx="6">
                  <c:v>1.4604074074074099E-2</c:v>
                </c:pt>
                <c:pt idx="7">
                  <c:v>1.50455555555556E-2</c:v>
                </c:pt>
                <c:pt idx="8">
                  <c:v>2.35419259259259E-2</c:v>
                </c:pt>
                <c:pt idx="9">
                  <c:v>2.6980407407407401E-2</c:v>
                </c:pt>
                <c:pt idx="10">
                  <c:v>3.5513370370370403E-2</c:v>
                </c:pt>
                <c:pt idx="11">
                  <c:v>3.8747999999999998E-2</c:v>
                </c:pt>
                <c:pt idx="12">
                  <c:v>3.9162185185185203E-2</c:v>
                </c:pt>
                <c:pt idx="13">
                  <c:v>4.08567407407407E-2</c:v>
                </c:pt>
                <c:pt idx="14">
                  <c:v>4.3753185185185201E-2</c:v>
                </c:pt>
                <c:pt idx="15">
                  <c:v>4.4736814814814799E-2</c:v>
                </c:pt>
                <c:pt idx="16">
                  <c:v>4.50296296296296E-2</c:v>
                </c:pt>
                <c:pt idx="17">
                  <c:v>4.5059074074074099E-2</c:v>
                </c:pt>
                <c:pt idx="18">
                  <c:v>4.5476518518518499E-2</c:v>
                </c:pt>
                <c:pt idx="19">
                  <c:v>4.5881555555555599E-2</c:v>
                </c:pt>
                <c:pt idx="20">
                  <c:v>4.5932037037037E-2</c:v>
                </c:pt>
                <c:pt idx="21">
                  <c:v>4.7261370370370398E-2</c:v>
                </c:pt>
                <c:pt idx="22">
                  <c:v>5.2166037037036997E-2</c:v>
                </c:pt>
                <c:pt idx="23">
                  <c:v>6.7615925925925899E-2</c:v>
                </c:pt>
                <c:pt idx="24">
                  <c:v>8.4695333333333303E-2</c:v>
                </c:pt>
                <c:pt idx="25">
                  <c:v>0.20934222222222201</c:v>
                </c:pt>
                <c:pt idx="26">
                  <c:v>0.29539848148148101</c:v>
                </c:pt>
                <c:pt idx="27">
                  <c:v>0.30995351851851799</c:v>
                </c:pt>
                <c:pt idx="28">
                  <c:v>0.31396751851851901</c:v>
                </c:pt>
                <c:pt idx="29">
                  <c:v>0.15203525925925901</c:v>
                </c:pt>
                <c:pt idx="30">
                  <c:v>0.112184259259259</c:v>
                </c:pt>
                <c:pt idx="31">
                  <c:v>0.16530855555555601</c:v>
                </c:pt>
                <c:pt idx="32">
                  <c:v>0.143847037037037</c:v>
                </c:pt>
                <c:pt idx="33">
                  <c:v>0.23540670370370401</c:v>
                </c:pt>
                <c:pt idx="34">
                  <c:v>0.225184962962963</c:v>
                </c:pt>
                <c:pt idx="35">
                  <c:v>0.26555596296296302</c:v>
                </c:pt>
                <c:pt idx="36">
                  <c:v>0.26816977777777801</c:v>
                </c:pt>
                <c:pt idx="37">
                  <c:v>0.25506570370370402</c:v>
                </c:pt>
                <c:pt idx="38">
                  <c:v>0.24612322222222199</c:v>
                </c:pt>
                <c:pt idx="39">
                  <c:v>0.27793788888888898</c:v>
                </c:pt>
                <c:pt idx="40">
                  <c:v>0.28088866666666701</c:v>
                </c:pt>
                <c:pt idx="41">
                  <c:v>0.278370888888889</c:v>
                </c:pt>
                <c:pt idx="42">
                  <c:v>0.29285677777777802</c:v>
                </c:pt>
                <c:pt idx="43">
                  <c:v>0.29039129629629601</c:v>
                </c:pt>
                <c:pt idx="44">
                  <c:v>0.289300592592593</c:v>
                </c:pt>
                <c:pt idx="45">
                  <c:v>0.28438207407407401</c:v>
                </c:pt>
                <c:pt idx="46">
                  <c:v>0.302957444444444</c:v>
                </c:pt>
                <c:pt idx="47">
                  <c:v>0.29558314814814801</c:v>
                </c:pt>
                <c:pt idx="48">
                  <c:v>0.30139192592592601</c:v>
                </c:pt>
                <c:pt idx="49">
                  <c:v>0.30007862962963</c:v>
                </c:pt>
                <c:pt idx="50">
                  <c:v>0.30335225925925902</c:v>
                </c:pt>
                <c:pt idx="51">
                  <c:v>0.30896040740740699</c:v>
                </c:pt>
                <c:pt idx="52">
                  <c:v>0.30904722222222197</c:v>
                </c:pt>
                <c:pt idx="53">
                  <c:v>0.312863851851852</c:v>
                </c:pt>
                <c:pt idx="54">
                  <c:v>0.30756181481481498</c:v>
                </c:pt>
                <c:pt idx="55">
                  <c:v>0.30375137037036998</c:v>
                </c:pt>
                <c:pt idx="56">
                  <c:v>0.30621988888888901</c:v>
                </c:pt>
                <c:pt idx="57">
                  <c:v>0.30576003703703702</c:v>
                </c:pt>
                <c:pt idx="58">
                  <c:v>0.30949785185185202</c:v>
                </c:pt>
                <c:pt idx="59">
                  <c:v>0.30595551851851899</c:v>
                </c:pt>
              </c:numCache>
            </c:numRef>
          </c:xVal>
          <c:yVal>
            <c:numRef>
              <c:f>'64_Morphy_z and NER data'!$F$2:$F$61</c:f>
              <c:numCache>
                <c:formatCode>General</c:formatCode>
                <c:ptCount val="60"/>
                <c:pt idx="0">
                  <c:v>7.5</c:v>
                </c:pt>
                <c:pt idx="1">
                  <c:v>7.5</c:v>
                </c:pt>
                <c:pt idx="2">
                  <c:v>7.5</c:v>
                </c:pt>
                <c:pt idx="3">
                  <c:v>7.5</c:v>
                </c:pt>
                <c:pt idx="4">
                  <c:v>7.5</c:v>
                </c:pt>
                <c:pt idx="5">
                  <c:v>7.5</c:v>
                </c:pt>
                <c:pt idx="6">
                  <c:v>7.5</c:v>
                </c:pt>
                <c:pt idx="7">
                  <c:v>7.5</c:v>
                </c:pt>
                <c:pt idx="8">
                  <c:v>7.5</c:v>
                </c:pt>
                <c:pt idx="9">
                  <c:v>7.5</c:v>
                </c:pt>
                <c:pt idx="10">
                  <c:v>734.56010751052509</c:v>
                </c:pt>
                <c:pt idx="11">
                  <c:v>137.71978371797599</c:v>
                </c:pt>
                <c:pt idx="12">
                  <c:v>1031.49107829268</c:v>
                </c:pt>
                <c:pt idx="13">
                  <c:v>7.5</c:v>
                </c:pt>
                <c:pt idx="14">
                  <c:v>7.5</c:v>
                </c:pt>
                <c:pt idx="15">
                  <c:v>809.94041540323303</c:v>
                </c:pt>
                <c:pt idx="16">
                  <c:v>7.5</c:v>
                </c:pt>
                <c:pt idx="17">
                  <c:v>7.5</c:v>
                </c:pt>
                <c:pt idx="18">
                  <c:v>497.692427228074</c:v>
                </c:pt>
                <c:pt idx="19">
                  <c:v>7.5</c:v>
                </c:pt>
                <c:pt idx="20">
                  <c:v>7.5</c:v>
                </c:pt>
                <c:pt idx="21">
                  <c:v>2252.69150896565</c:v>
                </c:pt>
                <c:pt idx="22">
                  <c:v>2.42579950410672</c:v>
                </c:pt>
                <c:pt idx="23">
                  <c:v>7.5</c:v>
                </c:pt>
                <c:pt idx="24">
                  <c:v>57.4298423350901</c:v>
                </c:pt>
                <c:pt idx="25">
                  <c:v>7.5</c:v>
                </c:pt>
                <c:pt idx="26">
                  <c:v>7.5</c:v>
                </c:pt>
                <c:pt idx="27">
                  <c:v>7.5</c:v>
                </c:pt>
                <c:pt idx="28">
                  <c:v>7.5</c:v>
                </c:pt>
                <c:pt idx="29">
                  <c:v>112.16329228311001</c:v>
                </c:pt>
                <c:pt idx="30">
                  <c:v>240.25270501613198</c:v>
                </c:pt>
                <c:pt idx="31">
                  <c:v>323.42506698338303</c:v>
                </c:pt>
                <c:pt idx="32">
                  <c:v>393.85246032721699</c:v>
                </c:pt>
                <c:pt idx="33">
                  <c:v>971.89638368865303</c:v>
                </c:pt>
                <c:pt idx="34">
                  <c:v>1072.70461894042</c:v>
                </c:pt>
                <c:pt idx="35">
                  <c:v>1091.36558069578</c:v>
                </c:pt>
                <c:pt idx="36">
                  <c:v>1173.42476511362</c:v>
                </c:pt>
                <c:pt idx="37">
                  <c:v>1173.4882929866699</c:v>
                </c:pt>
                <c:pt idx="38">
                  <c:v>1302.2443141817901</c:v>
                </c:pt>
                <c:pt idx="39">
                  <c:v>1426.97564769613</c:v>
                </c:pt>
                <c:pt idx="40">
                  <c:v>1551.7450769228201</c:v>
                </c:pt>
                <c:pt idx="41">
                  <c:v>1571.4738140259199</c:v>
                </c:pt>
                <c:pt idx="42">
                  <c:v>1606.2114072673598</c:v>
                </c:pt>
                <c:pt idx="43">
                  <c:v>1688.80700178809</c:v>
                </c:pt>
                <c:pt idx="44">
                  <c:v>1702.52717672171</c:v>
                </c:pt>
                <c:pt idx="45">
                  <c:v>1750.75367009359</c:v>
                </c:pt>
                <c:pt idx="46">
                  <c:v>1811.8278017908501</c:v>
                </c:pt>
                <c:pt idx="47">
                  <c:v>1823.5390134295999</c:v>
                </c:pt>
                <c:pt idx="48">
                  <c:v>1910.5522407078599</c:v>
                </c:pt>
                <c:pt idx="49">
                  <c:v>1953.83178495007</c:v>
                </c:pt>
                <c:pt idx="50">
                  <c:v>1965.36347390626</c:v>
                </c:pt>
                <c:pt idx="51">
                  <c:v>2015.2592078924001</c:v>
                </c:pt>
                <c:pt idx="52">
                  <c:v>2041.71235073612</c:v>
                </c:pt>
                <c:pt idx="53">
                  <c:v>2066.76419538248</c:v>
                </c:pt>
                <c:pt idx="54">
                  <c:v>2098.4907650877399</c:v>
                </c:pt>
                <c:pt idx="55">
                  <c:v>2158.48995113921</c:v>
                </c:pt>
                <c:pt idx="56">
                  <c:v>2206.75634461133</c:v>
                </c:pt>
                <c:pt idx="57">
                  <c:v>2226.9474495493096</c:v>
                </c:pt>
                <c:pt idx="58">
                  <c:v>2235.1089309211898</c:v>
                </c:pt>
                <c:pt idx="59">
                  <c:v>2299.9504952330299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0E0-4870-8E5B-5A44A4FA16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6246696"/>
        <c:axId val="356248008"/>
      </c:scatterChart>
      <c:valAx>
        <c:axId val="356246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248008"/>
        <c:crosses val="autoZero"/>
        <c:crossBetween val="midCat"/>
        <c:majorUnit val="0.1"/>
      </c:valAx>
      <c:valAx>
        <c:axId val="356248008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2466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64_z_300</a:t>
            </a:r>
            <a:r>
              <a:rPr lang="en-US" baseline="0"/>
              <a:t> voxels vs 400 voxels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3"/>
          <c:order val="0"/>
          <c:tx>
            <c:v>64_RCA</c:v>
          </c:tx>
          <c:spPr>
            <a:ln w="25400" cap="rnd">
              <a:noFill/>
              <a:round/>
            </a:ln>
            <a:effectLst/>
          </c:spPr>
          <c:marker>
            <c:symbol val="star"/>
            <c:size val="5"/>
            <c:spPr>
              <a:noFill/>
              <a:ln w="41275">
                <a:solidFill>
                  <a:srgbClr val="FF0000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 b="1"/>
                      <a:t>RCA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5D6-4CF3-838B-568324F72A01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'64_Morphy_z and NER data'!$H$2</c:f>
              <c:numCache>
                <c:formatCode>0%</c:formatCode>
                <c:ptCount val="1"/>
                <c:pt idx="0">
                  <c:v>0.18859999999999999</c:v>
                </c:pt>
              </c:numCache>
            </c:numRef>
          </c:xVal>
          <c:yVal>
            <c:numRef>
              <c:f>'64_Morphy_z and NER data'!$I$2</c:f>
              <c:numCache>
                <c:formatCode>General</c:formatCode>
                <c:ptCount val="1"/>
                <c:pt idx="0">
                  <c:v>35.979999999999997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5D6-4CF3-838B-568324F72A01}"/>
            </c:ext>
          </c:extLst>
        </c:ser>
        <c:ser>
          <c:idx val="0"/>
          <c:order val="1"/>
          <c:tx>
            <c:v>400 voxels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'64_Morphy_z and NER data'!$O$2:$O$46</c:f>
              <c:numCache>
                <c:formatCode>0%</c:formatCode>
                <c:ptCount val="45"/>
                <c:pt idx="0">
                  <c:v>7.031125E-3</c:v>
                </c:pt>
                <c:pt idx="1">
                  <c:v>2.8214234375000001E-2</c:v>
                </c:pt>
                <c:pt idx="2">
                  <c:v>3.2526312500000001E-2</c:v>
                </c:pt>
                <c:pt idx="3">
                  <c:v>3.2781921875000002E-2</c:v>
                </c:pt>
                <c:pt idx="4">
                  <c:v>3.5604312499999999E-2</c:v>
                </c:pt>
                <c:pt idx="5">
                  <c:v>3.6823046875000001E-2</c:v>
                </c:pt>
                <c:pt idx="6">
                  <c:v>3.9772328124999999E-2</c:v>
                </c:pt>
                <c:pt idx="7">
                  <c:v>4.2568453125000003E-2</c:v>
                </c:pt>
                <c:pt idx="8">
                  <c:v>4.4565078124999997E-2</c:v>
                </c:pt>
                <c:pt idx="9">
                  <c:v>4.6138875000000003E-2</c:v>
                </c:pt>
                <c:pt idx="10">
                  <c:v>4.7489296875000003E-2</c:v>
                </c:pt>
                <c:pt idx="11">
                  <c:v>4.9485843750000001E-2</c:v>
                </c:pt>
                <c:pt idx="12">
                  <c:v>5.46315E-2</c:v>
                </c:pt>
                <c:pt idx="13">
                  <c:v>5.5456421875000002E-2</c:v>
                </c:pt>
                <c:pt idx="14">
                  <c:v>5.9219156250000002E-2</c:v>
                </c:pt>
                <c:pt idx="15">
                  <c:v>6.2593359375000004E-2</c:v>
                </c:pt>
                <c:pt idx="16">
                  <c:v>6.2901734375000004E-2</c:v>
                </c:pt>
                <c:pt idx="17">
                  <c:v>7.4035031249999994E-2</c:v>
                </c:pt>
                <c:pt idx="18">
                  <c:v>7.5360796874999997E-2</c:v>
                </c:pt>
                <c:pt idx="19">
                  <c:v>7.8346265624999994E-2</c:v>
                </c:pt>
                <c:pt idx="20">
                  <c:v>0.133442859375</c:v>
                </c:pt>
                <c:pt idx="21">
                  <c:v>0.16654931249999999</c:v>
                </c:pt>
                <c:pt idx="22">
                  <c:v>0.18371234375000001</c:v>
                </c:pt>
                <c:pt idx="23">
                  <c:v>0.208437390625</c:v>
                </c:pt>
                <c:pt idx="24">
                  <c:v>0.25956106249999999</c:v>
                </c:pt>
                <c:pt idx="25">
                  <c:v>0.26033076562500002</c:v>
                </c:pt>
                <c:pt idx="26">
                  <c:v>0.26305364062499997</c:v>
                </c:pt>
                <c:pt idx="27">
                  <c:v>0.27808332812499997</c:v>
                </c:pt>
                <c:pt idx="28">
                  <c:v>0.28462615624999998</c:v>
                </c:pt>
                <c:pt idx="29">
                  <c:v>0.29277946874999999</c:v>
                </c:pt>
                <c:pt idx="30">
                  <c:v>0.29393881249999998</c:v>
                </c:pt>
                <c:pt idx="31">
                  <c:v>0.29493123437500002</c:v>
                </c:pt>
                <c:pt idx="32">
                  <c:v>0.29514803125</c:v>
                </c:pt>
                <c:pt idx="33">
                  <c:v>0.29600810937499999</c:v>
                </c:pt>
                <c:pt idx="34">
                  <c:v>0.29954939062500002</c:v>
                </c:pt>
                <c:pt idx="35">
                  <c:v>0.30082178124999998</c:v>
                </c:pt>
                <c:pt idx="36">
                  <c:v>0.30131068750000001</c:v>
                </c:pt>
                <c:pt idx="37">
                  <c:v>0.30232826562499998</c:v>
                </c:pt>
                <c:pt idx="38">
                  <c:v>0.30366620312499998</c:v>
                </c:pt>
                <c:pt idx="39">
                  <c:v>0.30424926562499999</c:v>
                </c:pt>
                <c:pt idx="40">
                  <c:v>0.30901282812500003</c:v>
                </c:pt>
                <c:pt idx="41">
                  <c:v>0.31337029687500001</c:v>
                </c:pt>
                <c:pt idx="42">
                  <c:v>0.31372387499999999</c:v>
                </c:pt>
                <c:pt idx="43">
                  <c:v>0.31915023437500001</c:v>
                </c:pt>
                <c:pt idx="44">
                  <c:v>0.32508948437500002</c:v>
                </c:pt>
              </c:numCache>
            </c:numRef>
          </c:xVal>
          <c:yVal>
            <c:numRef>
              <c:f>'64_Morphy_z and NER data'!$R$2:$R$46</c:f>
              <c:numCache>
                <c:formatCode>General</c:formatCode>
                <c:ptCount val="45"/>
                <c:pt idx="0">
                  <c:v>7.5</c:v>
                </c:pt>
                <c:pt idx="1">
                  <c:v>7.5</c:v>
                </c:pt>
                <c:pt idx="2">
                  <c:v>7.5</c:v>
                </c:pt>
                <c:pt idx="3">
                  <c:v>7.5</c:v>
                </c:pt>
                <c:pt idx="4">
                  <c:v>7.5</c:v>
                </c:pt>
                <c:pt idx="5">
                  <c:v>7.5</c:v>
                </c:pt>
                <c:pt idx="6">
                  <c:v>7.5</c:v>
                </c:pt>
                <c:pt idx="7">
                  <c:v>7.5</c:v>
                </c:pt>
                <c:pt idx="8">
                  <c:v>7.5</c:v>
                </c:pt>
                <c:pt idx="9">
                  <c:v>7.5</c:v>
                </c:pt>
                <c:pt idx="10">
                  <c:v>7.5</c:v>
                </c:pt>
                <c:pt idx="11">
                  <c:v>7.5</c:v>
                </c:pt>
                <c:pt idx="12">
                  <c:v>7.5</c:v>
                </c:pt>
                <c:pt idx="13">
                  <c:v>7.5</c:v>
                </c:pt>
                <c:pt idx="14">
                  <c:v>7.5</c:v>
                </c:pt>
                <c:pt idx="15">
                  <c:v>7.5</c:v>
                </c:pt>
                <c:pt idx="16">
                  <c:v>7.5</c:v>
                </c:pt>
                <c:pt idx="17">
                  <c:v>7.5</c:v>
                </c:pt>
                <c:pt idx="18">
                  <c:v>7.5</c:v>
                </c:pt>
                <c:pt idx="19">
                  <c:v>7.5</c:v>
                </c:pt>
                <c:pt idx="20">
                  <c:v>468.49079660526002</c:v>
                </c:pt>
                <c:pt idx="21">
                  <c:v>507.02181551933103</c:v>
                </c:pt>
                <c:pt idx="22">
                  <c:v>448.93195814037102</c:v>
                </c:pt>
                <c:pt idx="23">
                  <c:v>504.85315611848904</c:v>
                </c:pt>
                <c:pt idx="24">
                  <c:v>1278.26609913126</c:v>
                </c:pt>
                <c:pt idx="25">
                  <c:v>1184.6968135142999</c:v>
                </c:pt>
                <c:pt idx="26">
                  <c:v>1397.08084304056</c:v>
                </c:pt>
                <c:pt idx="27">
                  <c:v>1484.05893783695</c:v>
                </c:pt>
                <c:pt idx="28">
                  <c:v>1438.9566453704701</c:v>
                </c:pt>
                <c:pt idx="29">
                  <c:v>1903.81956301982</c:v>
                </c:pt>
                <c:pt idx="30">
                  <c:v>1698.6735769433401</c:v>
                </c:pt>
                <c:pt idx="31">
                  <c:v>1784.3627199017201</c:v>
                </c:pt>
                <c:pt idx="32">
                  <c:v>1785.4426166266101</c:v>
                </c:pt>
                <c:pt idx="33">
                  <c:v>1892.5433837295</c:v>
                </c:pt>
                <c:pt idx="34">
                  <c:v>2061.5996786148498</c:v>
                </c:pt>
                <c:pt idx="35">
                  <c:v>2240.8014970375598</c:v>
                </c:pt>
                <c:pt idx="36">
                  <c:v>1956.35781237782</c:v>
                </c:pt>
                <c:pt idx="37">
                  <c:v>1991.5555634618599</c:v>
                </c:pt>
                <c:pt idx="38">
                  <c:v>2173.2288327832202</c:v>
                </c:pt>
                <c:pt idx="39">
                  <c:v>2291.3276148771702</c:v>
                </c:pt>
                <c:pt idx="40">
                  <c:v>2182.7442052341198</c:v>
                </c:pt>
                <c:pt idx="41">
                  <c:v>2331.3495612853899</c:v>
                </c:pt>
                <c:pt idx="42">
                  <c:v>2217.8841080167604</c:v>
                </c:pt>
                <c:pt idx="43">
                  <c:v>2578.80048950126</c:v>
                </c:pt>
                <c:pt idx="44">
                  <c:v>2558.8071942612901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5D6-4CF3-838B-568324F72A01}"/>
            </c:ext>
          </c:extLst>
        </c:ser>
        <c:ser>
          <c:idx val="1"/>
          <c:order val="2"/>
          <c:tx>
            <c:v>300 voxels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'64_Morphy_z and NER data'!$C$2:$C$61</c:f>
              <c:numCache>
                <c:formatCode>0%</c:formatCode>
                <c:ptCount val="60"/>
                <c:pt idx="0">
                  <c:v>5.4419259259259299E-3</c:v>
                </c:pt>
                <c:pt idx="1">
                  <c:v>1.0793814814814799E-2</c:v>
                </c:pt>
                <c:pt idx="2">
                  <c:v>1.17281481481481E-2</c:v>
                </c:pt>
                <c:pt idx="3">
                  <c:v>1.28785555555556E-2</c:v>
                </c:pt>
                <c:pt idx="4">
                  <c:v>1.30838148148148E-2</c:v>
                </c:pt>
                <c:pt idx="5">
                  <c:v>1.3309888888888901E-2</c:v>
                </c:pt>
                <c:pt idx="6">
                  <c:v>1.4604074074074099E-2</c:v>
                </c:pt>
                <c:pt idx="7">
                  <c:v>1.50455555555556E-2</c:v>
                </c:pt>
                <c:pt idx="8">
                  <c:v>2.35419259259259E-2</c:v>
                </c:pt>
                <c:pt idx="9">
                  <c:v>2.6980407407407401E-2</c:v>
                </c:pt>
                <c:pt idx="10">
                  <c:v>3.5513370370370403E-2</c:v>
                </c:pt>
                <c:pt idx="11">
                  <c:v>3.8747999999999998E-2</c:v>
                </c:pt>
                <c:pt idx="12">
                  <c:v>3.9162185185185203E-2</c:v>
                </c:pt>
                <c:pt idx="13">
                  <c:v>4.08567407407407E-2</c:v>
                </c:pt>
                <c:pt idx="14">
                  <c:v>4.3753185185185201E-2</c:v>
                </c:pt>
                <c:pt idx="15">
                  <c:v>4.4736814814814799E-2</c:v>
                </c:pt>
                <c:pt idx="16">
                  <c:v>4.50296296296296E-2</c:v>
                </c:pt>
                <c:pt idx="17">
                  <c:v>4.5059074074074099E-2</c:v>
                </c:pt>
                <c:pt idx="18">
                  <c:v>4.5476518518518499E-2</c:v>
                </c:pt>
                <c:pt idx="19">
                  <c:v>4.5881555555555599E-2</c:v>
                </c:pt>
                <c:pt idx="20">
                  <c:v>4.5932037037037E-2</c:v>
                </c:pt>
                <c:pt idx="21">
                  <c:v>4.7261370370370398E-2</c:v>
                </c:pt>
                <c:pt idx="22">
                  <c:v>5.2166037037036997E-2</c:v>
                </c:pt>
                <c:pt idx="23">
                  <c:v>6.7615925925925899E-2</c:v>
                </c:pt>
                <c:pt idx="24">
                  <c:v>8.4695333333333303E-2</c:v>
                </c:pt>
                <c:pt idx="25">
                  <c:v>0.20934222222222201</c:v>
                </c:pt>
                <c:pt idx="26">
                  <c:v>0.29539848148148101</c:v>
                </c:pt>
                <c:pt idx="27">
                  <c:v>0.30995351851851799</c:v>
                </c:pt>
                <c:pt idx="28">
                  <c:v>0.31396751851851901</c:v>
                </c:pt>
                <c:pt idx="29">
                  <c:v>0.15203525925925901</c:v>
                </c:pt>
                <c:pt idx="30">
                  <c:v>0.112184259259259</c:v>
                </c:pt>
                <c:pt idx="31">
                  <c:v>0.16530855555555601</c:v>
                </c:pt>
                <c:pt idx="32">
                  <c:v>0.143847037037037</c:v>
                </c:pt>
                <c:pt idx="33">
                  <c:v>0.23540670370370401</c:v>
                </c:pt>
                <c:pt idx="34">
                  <c:v>0.225184962962963</c:v>
                </c:pt>
                <c:pt idx="35">
                  <c:v>0.26555596296296302</c:v>
                </c:pt>
                <c:pt idx="36">
                  <c:v>0.26816977777777801</c:v>
                </c:pt>
                <c:pt idx="37">
                  <c:v>0.25506570370370402</c:v>
                </c:pt>
                <c:pt idx="38">
                  <c:v>0.24612322222222199</c:v>
                </c:pt>
                <c:pt idx="39">
                  <c:v>0.27793788888888898</c:v>
                </c:pt>
                <c:pt idx="40">
                  <c:v>0.28088866666666701</c:v>
                </c:pt>
                <c:pt idx="41">
                  <c:v>0.278370888888889</c:v>
                </c:pt>
                <c:pt idx="42">
                  <c:v>0.29285677777777802</c:v>
                </c:pt>
                <c:pt idx="43">
                  <c:v>0.29039129629629601</c:v>
                </c:pt>
                <c:pt idx="44">
                  <c:v>0.289300592592593</c:v>
                </c:pt>
                <c:pt idx="45">
                  <c:v>0.28438207407407401</c:v>
                </c:pt>
                <c:pt idx="46">
                  <c:v>0.302957444444444</c:v>
                </c:pt>
                <c:pt idx="47">
                  <c:v>0.29558314814814801</c:v>
                </c:pt>
                <c:pt idx="48">
                  <c:v>0.30139192592592601</c:v>
                </c:pt>
                <c:pt idx="49">
                  <c:v>0.30007862962963</c:v>
                </c:pt>
                <c:pt idx="50">
                  <c:v>0.30335225925925902</c:v>
                </c:pt>
                <c:pt idx="51">
                  <c:v>0.30896040740740699</c:v>
                </c:pt>
                <c:pt idx="52">
                  <c:v>0.30904722222222197</c:v>
                </c:pt>
                <c:pt idx="53">
                  <c:v>0.312863851851852</c:v>
                </c:pt>
                <c:pt idx="54">
                  <c:v>0.30756181481481498</c:v>
                </c:pt>
                <c:pt idx="55">
                  <c:v>0.30375137037036998</c:v>
                </c:pt>
                <c:pt idx="56">
                  <c:v>0.30621988888888901</c:v>
                </c:pt>
                <c:pt idx="57">
                  <c:v>0.30576003703703702</c:v>
                </c:pt>
                <c:pt idx="58">
                  <c:v>0.30949785185185202</c:v>
                </c:pt>
                <c:pt idx="59">
                  <c:v>0.30595551851851899</c:v>
                </c:pt>
              </c:numCache>
            </c:numRef>
          </c:xVal>
          <c:yVal>
            <c:numRef>
              <c:f>'64_Morphy_z and NER data'!$F$2:$F$61</c:f>
              <c:numCache>
                <c:formatCode>General</c:formatCode>
                <c:ptCount val="60"/>
                <c:pt idx="0">
                  <c:v>7.5</c:v>
                </c:pt>
                <c:pt idx="1">
                  <c:v>7.5</c:v>
                </c:pt>
                <c:pt idx="2">
                  <c:v>7.5</c:v>
                </c:pt>
                <c:pt idx="3">
                  <c:v>7.5</c:v>
                </c:pt>
                <c:pt idx="4">
                  <c:v>7.5</c:v>
                </c:pt>
                <c:pt idx="5">
                  <c:v>7.5</c:v>
                </c:pt>
                <c:pt idx="6">
                  <c:v>7.5</c:v>
                </c:pt>
                <c:pt idx="7">
                  <c:v>7.5</c:v>
                </c:pt>
                <c:pt idx="8">
                  <c:v>7.5</c:v>
                </c:pt>
                <c:pt idx="9">
                  <c:v>7.5</c:v>
                </c:pt>
                <c:pt idx="10">
                  <c:v>734.56010751052509</c:v>
                </c:pt>
                <c:pt idx="11">
                  <c:v>137.71978371797599</c:v>
                </c:pt>
                <c:pt idx="12">
                  <c:v>1031.49107829268</c:v>
                </c:pt>
                <c:pt idx="13">
                  <c:v>7.5</c:v>
                </c:pt>
                <c:pt idx="14">
                  <c:v>7.5</c:v>
                </c:pt>
                <c:pt idx="15">
                  <c:v>809.94041540323303</c:v>
                </c:pt>
                <c:pt idx="16">
                  <c:v>7.5</c:v>
                </c:pt>
                <c:pt idx="17">
                  <c:v>7.5</c:v>
                </c:pt>
                <c:pt idx="18">
                  <c:v>497.692427228074</c:v>
                </c:pt>
                <c:pt idx="19">
                  <c:v>7.5</c:v>
                </c:pt>
                <c:pt idx="20">
                  <c:v>7.5</c:v>
                </c:pt>
                <c:pt idx="21">
                  <c:v>2252.69150896565</c:v>
                </c:pt>
                <c:pt idx="22">
                  <c:v>2.42579950410672</c:v>
                </c:pt>
                <c:pt idx="23">
                  <c:v>7.5</c:v>
                </c:pt>
                <c:pt idx="24">
                  <c:v>57.4298423350901</c:v>
                </c:pt>
                <c:pt idx="25">
                  <c:v>7.5</c:v>
                </c:pt>
                <c:pt idx="26">
                  <c:v>7.5</c:v>
                </c:pt>
                <c:pt idx="27">
                  <c:v>7.5</c:v>
                </c:pt>
                <c:pt idx="28">
                  <c:v>7.5</c:v>
                </c:pt>
                <c:pt idx="29">
                  <c:v>112.16329228311001</c:v>
                </c:pt>
                <c:pt idx="30">
                  <c:v>240.25270501613198</c:v>
                </c:pt>
                <c:pt idx="31">
                  <c:v>323.42506698338303</c:v>
                </c:pt>
                <c:pt idx="32">
                  <c:v>393.85246032721699</c:v>
                </c:pt>
                <c:pt idx="33">
                  <c:v>971.89638368865303</c:v>
                </c:pt>
                <c:pt idx="34">
                  <c:v>1072.70461894042</c:v>
                </c:pt>
                <c:pt idx="35">
                  <c:v>1091.36558069578</c:v>
                </c:pt>
                <c:pt idx="36">
                  <c:v>1173.42476511362</c:v>
                </c:pt>
                <c:pt idx="37">
                  <c:v>1173.4882929866699</c:v>
                </c:pt>
                <c:pt idx="38">
                  <c:v>1302.2443141817901</c:v>
                </c:pt>
                <c:pt idx="39">
                  <c:v>1426.97564769613</c:v>
                </c:pt>
                <c:pt idx="40">
                  <c:v>1551.7450769228201</c:v>
                </c:pt>
                <c:pt idx="41">
                  <c:v>1571.4738140259199</c:v>
                </c:pt>
                <c:pt idx="42">
                  <c:v>1606.2114072673598</c:v>
                </c:pt>
                <c:pt idx="43">
                  <c:v>1688.80700178809</c:v>
                </c:pt>
                <c:pt idx="44">
                  <c:v>1702.52717672171</c:v>
                </c:pt>
                <c:pt idx="45">
                  <c:v>1750.75367009359</c:v>
                </c:pt>
                <c:pt idx="46">
                  <c:v>1811.8278017908501</c:v>
                </c:pt>
                <c:pt idx="47">
                  <c:v>1823.5390134295999</c:v>
                </c:pt>
                <c:pt idx="48">
                  <c:v>1910.5522407078599</c:v>
                </c:pt>
                <c:pt idx="49">
                  <c:v>1953.83178495007</c:v>
                </c:pt>
                <c:pt idx="50">
                  <c:v>1965.36347390626</c:v>
                </c:pt>
                <c:pt idx="51">
                  <c:v>2015.2592078924001</c:v>
                </c:pt>
                <c:pt idx="52">
                  <c:v>2041.71235073612</c:v>
                </c:pt>
                <c:pt idx="53">
                  <c:v>2066.76419538248</c:v>
                </c:pt>
                <c:pt idx="54">
                  <c:v>2098.4907650877399</c:v>
                </c:pt>
                <c:pt idx="55">
                  <c:v>2158.48995113921</c:v>
                </c:pt>
                <c:pt idx="56">
                  <c:v>2206.75634461133</c:v>
                </c:pt>
                <c:pt idx="57">
                  <c:v>2226.9474495493096</c:v>
                </c:pt>
                <c:pt idx="58">
                  <c:v>2235.1089309211898</c:v>
                </c:pt>
                <c:pt idx="59">
                  <c:v>2299.9504952330299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5D6-4CF3-838B-568324F72A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6246696"/>
        <c:axId val="356248008"/>
      </c:scatterChart>
      <c:valAx>
        <c:axId val="356246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248008"/>
        <c:crosses val="autoZero"/>
        <c:crossBetween val="midCat"/>
        <c:majorUnit val="0.1"/>
      </c:valAx>
      <c:valAx>
        <c:axId val="356248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2466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AU"/>
              <a:t>Histogram</a:t>
            </a:r>
            <a:r>
              <a:rPr lang="en-AU" baseline="0"/>
              <a:t> of Core Plug 64A Permeability</a:t>
            </a:r>
            <a:endParaRPr lang="en-AU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Hist_NER_64A!$D$2:$D$29</c15:sqref>
                  </c15:fullRef>
                </c:ext>
              </c:extLst>
              <c:f>Hist_NER_64A!$D$2:$D$6</c:f>
              <c:strCache>
                <c:ptCount val="5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Hist_NER_64A!$E$2:$E$29</c15:sqref>
                  </c15:fullRef>
                </c:ext>
              </c:extLst>
              <c:f>Hist_NER_64A!$E$2:$E$6</c:f>
              <c:numCache>
                <c:formatCode>General</c:formatCode>
                <c:ptCount val="5"/>
                <c:pt idx="0">
                  <c:v>93</c:v>
                </c:pt>
                <c:pt idx="1">
                  <c:v>62</c:v>
                </c:pt>
                <c:pt idx="2">
                  <c:v>40</c:v>
                </c:pt>
                <c:pt idx="3">
                  <c:v>19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DFF-4875-B9E8-694EE8EB23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3163120"/>
        <c:axId val="1092233536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Hist_NER_64A!$D$2:$D$29</c15:sqref>
                  </c15:fullRef>
                </c:ext>
              </c:extLst>
              <c:f>Hist_NER_64A!$D$2:$D$6</c:f>
              <c:strCache>
                <c:ptCount val="5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Hist_NER_64A!$F$2:$F$29</c15:sqref>
                  </c15:fullRef>
                </c:ext>
              </c:extLst>
              <c:f>Hist_NER_64A!$F$2:$F$6</c:f>
              <c:numCache>
                <c:formatCode>0.00%</c:formatCode>
                <c:ptCount val="5"/>
                <c:pt idx="0">
                  <c:v>0.43055555555555558</c:v>
                </c:pt>
                <c:pt idx="1">
                  <c:v>0.71759259259259256</c:v>
                </c:pt>
                <c:pt idx="2">
                  <c:v>0.90277777777777779</c:v>
                </c:pt>
                <c:pt idx="3">
                  <c:v>0.9907407407407407</c:v>
                </c:pt>
                <c:pt idx="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DFF-4875-B9E8-694EE8EB23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3142320"/>
        <c:axId val="1092243104"/>
      </c:lineChart>
      <c:catAx>
        <c:axId val="10231631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AU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2233536"/>
        <c:crosses val="autoZero"/>
        <c:auto val="1"/>
        <c:lblAlgn val="ctr"/>
        <c:lblOffset val="100"/>
        <c:noMultiLvlLbl val="0"/>
      </c:catAx>
      <c:valAx>
        <c:axId val="10922335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AU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23163120"/>
        <c:crosses val="autoZero"/>
        <c:crossBetween val="between"/>
      </c:valAx>
      <c:valAx>
        <c:axId val="109224310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023142320"/>
        <c:crosses val="max"/>
        <c:crossBetween val="between"/>
      </c:valAx>
      <c:catAx>
        <c:axId val="10231423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92243104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AU"/>
              <a:t>Histogram</a:t>
            </a:r>
            <a:r>
              <a:rPr lang="en-AU" baseline="0"/>
              <a:t> of Core Plug 64A Permeability</a:t>
            </a:r>
            <a:endParaRPr lang="en-AU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Hist_NER_64A!$D$2:$D$29</c15:sqref>
                  </c15:fullRef>
                </c:ext>
              </c:extLst>
              <c:f>(Hist_NER_64A!$D$2:$D$6,Hist_NER_64A!$D$29)</c:f>
              <c:strCache>
                <c:ptCount val="6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Hist_NER_64A!$B$2:$B$28</c15:sqref>
                  </c15:fullRef>
                </c:ext>
              </c:extLst>
              <c:f>Hist_NER_64A!$B$2:$B$6</c:f>
              <c:numCache>
                <c:formatCode>General</c:formatCode>
                <c:ptCount val="5"/>
                <c:pt idx="0">
                  <c:v>93</c:v>
                </c:pt>
                <c:pt idx="1">
                  <c:v>62</c:v>
                </c:pt>
                <c:pt idx="2">
                  <c:v>40</c:v>
                </c:pt>
                <c:pt idx="3">
                  <c:v>19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E2-47B5-A6EC-3EF43DCBA7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3163120"/>
        <c:axId val="1092233536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extLst>
                <c:ext xmlns:c15="http://schemas.microsoft.com/office/drawing/2012/chart" uri="{02D57815-91ED-43cb-92C2-25804820EDAC}">
                  <c15:fullRef>
                    <c15:sqref>Hist_NER_64A!$A$2:$A$28</c15:sqref>
                  </c15:fullRef>
                </c:ext>
              </c:extLst>
              <c:f>Hist_NER_64A!$A$2:$A$6</c:f>
              <c:numCache>
                <c:formatCode>General</c:formatCode>
                <c:ptCount val="5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Hist_NER_64A!$C$2:$C$28</c15:sqref>
                  </c15:fullRef>
                </c:ext>
              </c:extLst>
              <c:f>Hist_NER_64A!$C$2:$C$6</c:f>
              <c:numCache>
                <c:formatCode>0.00%</c:formatCode>
                <c:ptCount val="5"/>
                <c:pt idx="0">
                  <c:v>0.43055555555555558</c:v>
                </c:pt>
                <c:pt idx="1">
                  <c:v>0.71759259259259256</c:v>
                </c:pt>
                <c:pt idx="2">
                  <c:v>0.90277777777777779</c:v>
                </c:pt>
                <c:pt idx="3">
                  <c:v>0.9907407407407407</c:v>
                </c:pt>
                <c:pt idx="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E2-47B5-A6EC-3EF43DCBA7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3142320"/>
        <c:axId val="1092243104"/>
      </c:lineChart>
      <c:catAx>
        <c:axId val="10231631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AU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2233536"/>
        <c:crosses val="autoZero"/>
        <c:auto val="1"/>
        <c:lblAlgn val="ctr"/>
        <c:lblOffset val="100"/>
        <c:noMultiLvlLbl val="0"/>
      </c:catAx>
      <c:valAx>
        <c:axId val="10922335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AU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23163120"/>
        <c:crosses val="autoZero"/>
        <c:crossBetween val="between"/>
      </c:valAx>
      <c:valAx>
        <c:axId val="109224310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023142320"/>
        <c:crosses val="max"/>
        <c:crossBetween val="between"/>
      </c:valAx>
      <c:catAx>
        <c:axId val="10231423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92243104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AU"/>
              <a:t>Histogram of Core Plug 64B</a:t>
            </a:r>
            <a:r>
              <a:rPr lang="en-AU" baseline="0"/>
              <a:t> Permeability</a:t>
            </a:r>
            <a:endParaRPr lang="en-AU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Hist_NER_64B!$D$2:$D$29</c15:sqref>
                  </c15:fullRef>
                </c:ext>
              </c:extLst>
              <c:f>Hist_NER_64B!$D$2:$D$9</c:f>
              <c:strCache>
                <c:ptCount val="8"/>
                <c:pt idx="0">
                  <c:v>200</c:v>
                </c:pt>
                <c:pt idx="1">
                  <c:v>400</c:v>
                </c:pt>
                <c:pt idx="2">
                  <c:v>300</c:v>
                </c:pt>
                <c:pt idx="3">
                  <c:v>500</c:v>
                </c:pt>
                <c:pt idx="4">
                  <c:v>600</c:v>
                </c:pt>
                <c:pt idx="5">
                  <c:v>100</c:v>
                </c:pt>
                <c:pt idx="6">
                  <c:v>700</c:v>
                </c:pt>
                <c:pt idx="7">
                  <c:v>800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Hist_NER_64B!$E$2:$E$29</c15:sqref>
                  </c15:fullRef>
                </c:ext>
              </c:extLst>
              <c:f>Hist_NER_64B!$E$2:$E$9</c:f>
              <c:numCache>
                <c:formatCode>General</c:formatCode>
                <c:ptCount val="8"/>
                <c:pt idx="0">
                  <c:v>63</c:v>
                </c:pt>
                <c:pt idx="1">
                  <c:v>54</c:v>
                </c:pt>
                <c:pt idx="2">
                  <c:v>50</c:v>
                </c:pt>
                <c:pt idx="3">
                  <c:v>45</c:v>
                </c:pt>
                <c:pt idx="4">
                  <c:v>20</c:v>
                </c:pt>
                <c:pt idx="5">
                  <c:v>17</c:v>
                </c:pt>
                <c:pt idx="6">
                  <c:v>2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FCE-4BD3-9E79-2BF2EE5343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15820768"/>
        <c:axId val="1124328464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Hist_NER_64B!$D$2:$D$29</c15:sqref>
                  </c15:fullRef>
                </c:ext>
              </c:extLst>
              <c:f>Hist_NER_64B!$D$2:$D$9</c:f>
              <c:strCache>
                <c:ptCount val="8"/>
                <c:pt idx="0">
                  <c:v>200</c:v>
                </c:pt>
                <c:pt idx="1">
                  <c:v>400</c:v>
                </c:pt>
                <c:pt idx="2">
                  <c:v>300</c:v>
                </c:pt>
                <c:pt idx="3">
                  <c:v>500</c:v>
                </c:pt>
                <c:pt idx="4">
                  <c:v>600</c:v>
                </c:pt>
                <c:pt idx="5">
                  <c:v>100</c:v>
                </c:pt>
                <c:pt idx="6">
                  <c:v>700</c:v>
                </c:pt>
                <c:pt idx="7">
                  <c:v>800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Hist_NER_64B!$F$2:$F$29</c15:sqref>
                  </c15:fullRef>
                </c:ext>
              </c:extLst>
              <c:f>Hist_NER_64B!$F$2:$F$9</c:f>
              <c:numCache>
                <c:formatCode>0.00%</c:formatCode>
                <c:ptCount val="8"/>
                <c:pt idx="0">
                  <c:v>0.24901185770750989</c:v>
                </c:pt>
                <c:pt idx="1">
                  <c:v>0.46245059288537549</c:v>
                </c:pt>
                <c:pt idx="2">
                  <c:v>0.66007905138339917</c:v>
                </c:pt>
                <c:pt idx="3">
                  <c:v>0.8379446640316206</c:v>
                </c:pt>
                <c:pt idx="4">
                  <c:v>0.91699604743083007</c:v>
                </c:pt>
                <c:pt idx="5">
                  <c:v>0.98418972332015808</c:v>
                </c:pt>
                <c:pt idx="6">
                  <c:v>0.9920948616600791</c:v>
                </c:pt>
                <c:pt idx="7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FCE-4BD3-9E79-2BF2EE5343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5811968"/>
        <c:axId val="1124306416"/>
      </c:lineChart>
      <c:catAx>
        <c:axId val="11158207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AU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4328464"/>
        <c:crosses val="autoZero"/>
        <c:auto val="1"/>
        <c:lblAlgn val="ctr"/>
        <c:lblOffset val="100"/>
        <c:noMultiLvlLbl val="0"/>
      </c:catAx>
      <c:valAx>
        <c:axId val="112432846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AU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5820768"/>
        <c:crosses val="autoZero"/>
        <c:crossBetween val="between"/>
      </c:valAx>
      <c:valAx>
        <c:axId val="112430641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115811968"/>
        <c:crosses val="max"/>
        <c:crossBetween val="between"/>
      </c:valAx>
      <c:catAx>
        <c:axId val="11158119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24306416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AU"/>
              <a:t>Histogram of Core Plug 64B</a:t>
            </a:r>
            <a:r>
              <a:rPr lang="en-AU" baseline="0"/>
              <a:t> Permeability</a:t>
            </a:r>
            <a:endParaRPr lang="en-AU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Hist_NER_64B!$D$2:$D$29</c15:sqref>
                  </c15:fullRef>
                </c:ext>
              </c:extLst>
              <c:f>(Hist_NER_64B!$D$2:$D$9,Hist_NER_64B!$D$29)</c:f>
              <c:strCache>
                <c:ptCount val="9"/>
                <c:pt idx="0">
                  <c:v>200</c:v>
                </c:pt>
                <c:pt idx="1">
                  <c:v>400</c:v>
                </c:pt>
                <c:pt idx="2">
                  <c:v>300</c:v>
                </c:pt>
                <c:pt idx="3">
                  <c:v>500</c:v>
                </c:pt>
                <c:pt idx="4">
                  <c:v>600</c:v>
                </c:pt>
                <c:pt idx="5">
                  <c:v>100</c:v>
                </c:pt>
                <c:pt idx="6">
                  <c:v>700</c:v>
                </c:pt>
                <c:pt idx="7">
                  <c:v>800</c:v>
                </c:pt>
                <c:pt idx="8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Hist_NER_64B!$B$2:$B$28</c15:sqref>
                  </c15:fullRef>
                </c:ext>
              </c:extLst>
              <c:f>Hist_NER_64B!$B$2:$B$9</c:f>
              <c:numCache>
                <c:formatCode>General</c:formatCode>
                <c:ptCount val="8"/>
                <c:pt idx="0">
                  <c:v>17</c:v>
                </c:pt>
                <c:pt idx="1">
                  <c:v>63</c:v>
                </c:pt>
                <c:pt idx="2">
                  <c:v>50</c:v>
                </c:pt>
                <c:pt idx="3">
                  <c:v>54</c:v>
                </c:pt>
                <c:pt idx="4">
                  <c:v>45</c:v>
                </c:pt>
                <c:pt idx="5">
                  <c:v>20</c:v>
                </c:pt>
                <c:pt idx="6">
                  <c:v>2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AE-4228-AE28-497247BB0D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15820768"/>
        <c:axId val="1124328464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extLst>
                <c:ext xmlns:c15="http://schemas.microsoft.com/office/drawing/2012/chart" uri="{02D57815-91ED-43cb-92C2-25804820EDAC}">
                  <c15:fullRef>
                    <c15:sqref>Hist_NER_64B!$A$2:$A$28</c15:sqref>
                  </c15:fullRef>
                </c:ext>
              </c:extLst>
              <c:f>Hist_NER_64B!$A$2:$A$9</c:f>
              <c:numCache>
                <c:formatCode>General</c:formatCode>
                <c:ptCount val="8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Hist_NER_64B!$C$2:$C$28</c15:sqref>
                  </c15:fullRef>
                </c:ext>
              </c:extLst>
              <c:f>Hist_NER_64B!$C$2:$C$9</c:f>
              <c:numCache>
                <c:formatCode>0.00%</c:formatCode>
                <c:ptCount val="8"/>
                <c:pt idx="0">
                  <c:v>6.7193675889328064E-2</c:v>
                </c:pt>
                <c:pt idx="1">
                  <c:v>0.31620553359683795</c:v>
                </c:pt>
                <c:pt idx="2">
                  <c:v>0.51383399209486169</c:v>
                </c:pt>
                <c:pt idx="3">
                  <c:v>0.72727272727272729</c:v>
                </c:pt>
                <c:pt idx="4">
                  <c:v>0.90513833992094861</c:v>
                </c:pt>
                <c:pt idx="5">
                  <c:v>0.98418972332015808</c:v>
                </c:pt>
                <c:pt idx="6">
                  <c:v>0.9920948616600791</c:v>
                </c:pt>
                <c:pt idx="7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AE-4228-AE28-497247BB0D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5811968"/>
        <c:axId val="1124306416"/>
      </c:lineChart>
      <c:catAx>
        <c:axId val="11158207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AU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4328464"/>
        <c:crosses val="autoZero"/>
        <c:auto val="1"/>
        <c:lblAlgn val="ctr"/>
        <c:lblOffset val="100"/>
        <c:noMultiLvlLbl val="0"/>
      </c:catAx>
      <c:valAx>
        <c:axId val="112432846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AU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5820768"/>
        <c:crosses val="autoZero"/>
        <c:crossBetween val="between"/>
      </c:valAx>
      <c:valAx>
        <c:axId val="112430641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115811968"/>
        <c:crosses val="max"/>
        <c:crossBetween val="between"/>
      </c:valAx>
      <c:catAx>
        <c:axId val="11158119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24306416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Histogram</a:t>
            </a:r>
            <a:r>
              <a:rPr lang="en-AU" baseline="0"/>
              <a:t> of Core Plug 64A and 64B Permeability (NER)</a:t>
            </a: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Hist_NER_64!$B$1</c:f>
              <c:strCache>
                <c:ptCount val="1"/>
                <c:pt idx="0">
                  <c:v>64A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Hist_NER_64!$A$2:$A$11</c15:sqref>
                  </c15:fullRef>
                </c:ext>
              </c:extLst>
              <c:f>Hist_NER_64!$A$2:$A$9</c:f>
              <c:numCache>
                <c:formatCode>General</c:formatCode>
                <c:ptCount val="8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Hist_NER_64!$B$2:$B$11</c15:sqref>
                  </c15:fullRef>
                </c:ext>
              </c:extLst>
              <c:f>Hist_NER_64!$B$2:$B$9</c:f>
              <c:numCache>
                <c:formatCode>General</c:formatCode>
                <c:ptCount val="8"/>
                <c:pt idx="0">
                  <c:v>93</c:v>
                </c:pt>
                <c:pt idx="1">
                  <c:v>62</c:v>
                </c:pt>
                <c:pt idx="2">
                  <c:v>40</c:v>
                </c:pt>
                <c:pt idx="3">
                  <c:v>19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28-43D9-AC22-128FB804395F}"/>
            </c:ext>
          </c:extLst>
        </c:ser>
        <c:ser>
          <c:idx val="1"/>
          <c:order val="1"/>
          <c:tx>
            <c:strRef>
              <c:f>Hist_NER_64!$D$1</c:f>
              <c:strCache>
                <c:ptCount val="1"/>
                <c:pt idx="0">
                  <c:v>64B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Hist_NER_64!$A$2:$A$11</c15:sqref>
                  </c15:fullRef>
                </c:ext>
              </c:extLst>
              <c:f>Hist_NER_64!$A$2:$A$9</c:f>
              <c:numCache>
                <c:formatCode>General</c:formatCode>
                <c:ptCount val="8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Hist_NER_64!$D$2:$D$11</c15:sqref>
                  </c15:fullRef>
                </c:ext>
              </c:extLst>
              <c:f>Hist_NER_64!$D$2:$D$9</c:f>
              <c:numCache>
                <c:formatCode>General</c:formatCode>
                <c:ptCount val="8"/>
                <c:pt idx="0">
                  <c:v>17</c:v>
                </c:pt>
                <c:pt idx="1">
                  <c:v>63</c:v>
                </c:pt>
                <c:pt idx="2">
                  <c:v>50</c:v>
                </c:pt>
                <c:pt idx="3">
                  <c:v>54</c:v>
                </c:pt>
                <c:pt idx="4">
                  <c:v>45</c:v>
                </c:pt>
                <c:pt idx="5">
                  <c:v>20</c:v>
                </c:pt>
                <c:pt idx="6">
                  <c:v>2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D28-43D9-AC22-128FB80439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15852768"/>
        <c:axId val="1124307248"/>
      </c:barChart>
      <c:catAx>
        <c:axId val="11158527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Permeability 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4307248"/>
        <c:crosses val="autoZero"/>
        <c:auto val="1"/>
        <c:lblAlgn val="ctr"/>
        <c:lblOffset val="100"/>
        <c:noMultiLvlLbl val="0"/>
      </c:catAx>
      <c:valAx>
        <c:axId val="1124307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5852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800" b="0" i="0" baseline="0">
                <a:effectLst/>
              </a:rPr>
              <a:t>Histogram of Core Plug 64 Permeability (NER)</a:t>
            </a:r>
            <a:endParaRPr lang="en-AU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Hist_NER_64!$G$1:$G$12</c15:sqref>
                  </c15:fullRef>
                </c:ext>
              </c:extLst>
              <c:f>Hist_NER_64!$G$2:$G$9</c:f>
              <c:strCache>
                <c:ptCount val="8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Hist_NER_64!$H$1:$H$12</c15:sqref>
                  </c15:fullRef>
                </c:ext>
              </c:extLst>
              <c:f>Hist_NER_64!$H$2:$H$9</c:f>
              <c:numCache>
                <c:formatCode>General</c:formatCode>
                <c:ptCount val="8"/>
                <c:pt idx="0">
                  <c:v>110</c:v>
                </c:pt>
                <c:pt idx="1">
                  <c:v>125</c:v>
                </c:pt>
                <c:pt idx="2">
                  <c:v>90</c:v>
                </c:pt>
                <c:pt idx="3">
                  <c:v>73</c:v>
                </c:pt>
                <c:pt idx="4">
                  <c:v>47</c:v>
                </c:pt>
                <c:pt idx="5">
                  <c:v>20</c:v>
                </c:pt>
                <c:pt idx="6">
                  <c:v>2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1C-477E-ADC4-1EC373B233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41185056"/>
        <c:axId val="741879568"/>
      </c:barChart>
      <c:catAx>
        <c:axId val="6411850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Permeability</a:t>
                </a:r>
                <a:r>
                  <a:rPr lang="en-AU" baseline="0"/>
                  <a:t> (mD)</a:t>
                </a:r>
                <a:endParaRPr lang="en-AU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1879568"/>
        <c:crosses val="autoZero"/>
        <c:auto val="1"/>
        <c:lblAlgn val="ctr"/>
        <c:lblOffset val="100"/>
        <c:noMultiLvlLbl val="0"/>
      </c:catAx>
      <c:valAx>
        <c:axId val="741879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185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Histogram</a:t>
            </a:r>
            <a:r>
              <a:rPr lang="en-AU" baseline="0"/>
              <a:t> of Core Plug 64A and 64B Permeability by % (NER)</a:t>
            </a: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Hist_NER_64!$B$1</c:f>
              <c:strCache>
                <c:ptCount val="1"/>
                <c:pt idx="0">
                  <c:v>64A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Hist_NER_64!$A$2:$A$11</c15:sqref>
                  </c15:fullRef>
                </c:ext>
              </c:extLst>
              <c:f>Hist_NER_64!$A$2:$A$9</c:f>
              <c:numCache>
                <c:formatCode>General</c:formatCode>
                <c:ptCount val="8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Hist_NER_64!$C$2:$C$11</c15:sqref>
                  </c15:fullRef>
                </c:ext>
              </c:extLst>
              <c:f>Hist_NER_64!$C$2:$C$9</c:f>
              <c:numCache>
                <c:formatCode>0.00%</c:formatCode>
                <c:ptCount val="8"/>
                <c:pt idx="0">
                  <c:v>0.43055555555555558</c:v>
                </c:pt>
                <c:pt idx="1">
                  <c:v>0.28703703703703703</c:v>
                </c:pt>
                <c:pt idx="2">
                  <c:v>0.18518518518518517</c:v>
                </c:pt>
                <c:pt idx="3">
                  <c:v>8.7962962962962965E-2</c:v>
                </c:pt>
                <c:pt idx="4">
                  <c:v>9.2592592592592587E-3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2F-4F10-B006-28BB6CB897C4}"/>
            </c:ext>
          </c:extLst>
        </c:ser>
        <c:ser>
          <c:idx val="1"/>
          <c:order val="1"/>
          <c:tx>
            <c:strRef>
              <c:f>Hist_NER_64!$D$1</c:f>
              <c:strCache>
                <c:ptCount val="1"/>
                <c:pt idx="0">
                  <c:v>64B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Hist_NER_64!$A$2:$A$11</c15:sqref>
                  </c15:fullRef>
                </c:ext>
              </c:extLst>
              <c:f>Hist_NER_64!$A$2:$A$9</c:f>
              <c:numCache>
                <c:formatCode>General</c:formatCode>
                <c:ptCount val="8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Hist_NER_64!$E$2:$E$11</c15:sqref>
                  </c15:fullRef>
                </c:ext>
              </c:extLst>
              <c:f>Hist_NER_64!$E$2:$E$9</c:f>
              <c:numCache>
                <c:formatCode>0.00%</c:formatCode>
                <c:ptCount val="8"/>
                <c:pt idx="0">
                  <c:v>6.7193675889328064E-2</c:v>
                </c:pt>
                <c:pt idx="1">
                  <c:v>0.24901185770750989</c:v>
                </c:pt>
                <c:pt idx="2">
                  <c:v>0.19762845849802371</c:v>
                </c:pt>
                <c:pt idx="3">
                  <c:v>0.2134387351778656</c:v>
                </c:pt>
                <c:pt idx="4">
                  <c:v>0.17786561264822134</c:v>
                </c:pt>
                <c:pt idx="5">
                  <c:v>7.9051383399209488E-2</c:v>
                </c:pt>
                <c:pt idx="6">
                  <c:v>7.9051383399209481E-3</c:v>
                </c:pt>
                <c:pt idx="7">
                  <c:v>7.9051383399209481E-3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A2F-4F10-B006-28BB6CB897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15852768"/>
        <c:axId val="1124307248"/>
      </c:barChart>
      <c:catAx>
        <c:axId val="11158527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Permeability 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4307248"/>
        <c:crosses val="autoZero"/>
        <c:auto val="1"/>
        <c:lblAlgn val="ctr"/>
        <c:lblOffset val="100"/>
        <c:noMultiLvlLbl val="0"/>
      </c:catAx>
      <c:valAx>
        <c:axId val="1124307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5852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800" b="0" i="0" baseline="0">
                <a:effectLst/>
              </a:rPr>
              <a:t>Histogram of Core Plug 64 Permeability by b%(NER)</a:t>
            </a:r>
            <a:endParaRPr lang="en-AU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Hist_NER_64!$H$1</c:f>
              <c:strCache>
                <c:ptCount val="1"/>
                <c:pt idx="0">
                  <c:v>64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Hist_NER_64!$G$1:$G$12</c15:sqref>
                  </c15:fullRef>
                </c:ext>
              </c:extLst>
              <c:f>(Hist_NER_64!$G$2:$G$9,Hist_NER_64!$G$11:$G$12)</c:f>
              <c:strCache>
                <c:ptCount val="9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1000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Hist_NER_64!$I$2:$I$11</c15:sqref>
                  </c15:fullRef>
                </c:ext>
              </c:extLst>
              <c:f>Hist_NER_64!$I$3:$I$10</c:f>
              <c:numCache>
                <c:formatCode>0.00%</c:formatCode>
                <c:ptCount val="8"/>
                <c:pt idx="0">
                  <c:v>0.26652452025586354</c:v>
                </c:pt>
                <c:pt idx="1">
                  <c:v>0.19189765458422176</c:v>
                </c:pt>
                <c:pt idx="2">
                  <c:v>0.15565031982942432</c:v>
                </c:pt>
                <c:pt idx="3">
                  <c:v>0.10021321961620469</c:v>
                </c:pt>
                <c:pt idx="4">
                  <c:v>4.2643923240938165E-2</c:v>
                </c:pt>
                <c:pt idx="5">
                  <c:v>4.2643923240938165E-3</c:v>
                </c:pt>
                <c:pt idx="6">
                  <c:v>4.2643923240938165E-3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83-4A89-8524-29EACDFD02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41185056"/>
        <c:axId val="741879568"/>
      </c:barChart>
      <c:catAx>
        <c:axId val="6411850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Permeability</a:t>
                </a:r>
                <a:r>
                  <a:rPr lang="en-AU" baseline="0"/>
                  <a:t> (mD)</a:t>
                </a:r>
                <a:endParaRPr lang="en-AU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1879568"/>
        <c:crosses val="autoZero"/>
        <c:auto val="1"/>
        <c:lblAlgn val="ctr"/>
        <c:lblOffset val="100"/>
        <c:noMultiLvlLbl val="0"/>
      </c:catAx>
      <c:valAx>
        <c:axId val="741879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185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Mini Plug 64_300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Hist_64_300voxels!$D$2:$D$26</c15:sqref>
                  </c15:fullRef>
                </c:ext>
              </c:extLst>
              <c:f>Hist_64_300voxels!$D$2:$D$21</c:f>
              <c:strCache>
                <c:ptCount val="20"/>
                <c:pt idx="0">
                  <c:v>200</c:v>
                </c:pt>
                <c:pt idx="1">
                  <c:v>2300</c:v>
                </c:pt>
                <c:pt idx="2">
                  <c:v>2100</c:v>
                </c:pt>
                <c:pt idx="3">
                  <c:v>1100</c:v>
                </c:pt>
                <c:pt idx="4">
                  <c:v>2000</c:v>
                </c:pt>
                <c:pt idx="5">
                  <c:v>100</c:v>
                </c:pt>
                <c:pt idx="6">
                  <c:v>400</c:v>
                </c:pt>
                <c:pt idx="7">
                  <c:v>1200</c:v>
                </c:pt>
                <c:pt idx="8">
                  <c:v>1600</c:v>
                </c:pt>
                <c:pt idx="9">
                  <c:v>1700</c:v>
                </c:pt>
                <c:pt idx="10">
                  <c:v>1800</c:v>
                </c:pt>
                <c:pt idx="11">
                  <c:v>1900</c:v>
                </c:pt>
                <c:pt idx="12">
                  <c:v>300</c:v>
                </c:pt>
                <c:pt idx="13">
                  <c:v>500</c:v>
                </c:pt>
                <c:pt idx="14">
                  <c:v>800</c:v>
                </c:pt>
                <c:pt idx="15">
                  <c:v>900</c:v>
                </c:pt>
                <c:pt idx="16">
                  <c:v>1000</c:v>
                </c:pt>
                <c:pt idx="17">
                  <c:v>1400</c:v>
                </c:pt>
                <c:pt idx="18">
                  <c:v>1500</c:v>
                </c:pt>
                <c:pt idx="19">
                  <c:v>2200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Hist_64_300voxels!$E$2:$E$26</c15:sqref>
                  </c15:fullRef>
                </c:ext>
              </c:extLst>
              <c:f>Hist_64_300voxels!$E$2:$E$21</c:f>
              <c:numCache>
                <c:formatCode>General</c:formatCode>
                <c:ptCount val="20"/>
                <c:pt idx="0">
                  <c:v>23</c:v>
                </c:pt>
                <c:pt idx="1">
                  <c:v>5</c:v>
                </c:pt>
                <c:pt idx="2">
                  <c:v>4</c:v>
                </c:pt>
                <c:pt idx="3">
                  <c:v>3</c:v>
                </c:pt>
                <c:pt idx="4">
                  <c:v>3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BF4-4285-A1FD-80E2A0CC17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97923144"/>
        <c:axId val="697926752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Hist_64_300voxels!$D$2:$D$26</c15:sqref>
                  </c15:fullRef>
                </c:ext>
              </c:extLst>
              <c:f>Hist_64_300voxels!$D$2:$D$21</c:f>
              <c:strCache>
                <c:ptCount val="20"/>
                <c:pt idx="0">
                  <c:v>200</c:v>
                </c:pt>
                <c:pt idx="1">
                  <c:v>2300</c:v>
                </c:pt>
                <c:pt idx="2">
                  <c:v>2100</c:v>
                </c:pt>
                <c:pt idx="3">
                  <c:v>1100</c:v>
                </c:pt>
                <c:pt idx="4">
                  <c:v>2000</c:v>
                </c:pt>
                <c:pt idx="5">
                  <c:v>100</c:v>
                </c:pt>
                <c:pt idx="6">
                  <c:v>400</c:v>
                </c:pt>
                <c:pt idx="7">
                  <c:v>1200</c:v>
                </c:pt>
                <c:pt idx="8">
                  <c:v>1600</c:v>
                </c:pt>
                <c:pt idx="9">
                  <c:v>1700</c:v>
                </c:pt>
                <c:pt idx="10">
                  <c:v>1800</c:v>
                </c:pt>
                <c:pt idx="11">
                  <c:v>1900</c:v>
                </c:pt>
                <c:pt idx="12">
                  <c:v>300</c:v>
                </c:pt>
                <c:pt idx="13">
                  <c:v>500</c:v>
                </c:pt>
                <c:pt idx="14">
                  <c:v>800</c:v>
                </c:pt>
                <c:pt idx="15">
                  <c:v>900</c:v>
                </c:pt>
                <c:pt idx="16">
                  <c:v>1000</c:v>
                </c:pt>
                <c:pt idx="17">
                  <c:v>1400</c:v>
                </c:pt>
                <c:pt idx="18">
                  <c:v>1500</c:v>
                </c:pt>
                <c:pt idx="19">
                  <c:v>2200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Hist_64_300voxels!$F$2:$F$26</c15:sqref>
                  </c15:fullRef>
                </c:ext>
              </c:extLst>
              <c:f>Hist_64_300voxels!$F$2:$F$21</c:f>
              <c:numCache>
                <c:formatCode>0.00%</c:formatCode>
                <c:ptCount val="20"/>
                <c:pt idx="0">
                  <c:v>0.38333333333333336</c:v>
                </c:pt>
                <c:pt idx="1">
                  <c:v>0.46666666666666667</c:v>
                </c:pt>
                <c:pt idx="2">
                  <c:v>0.53333333333333333</c:v>
                </c:pt>
                <c:pt idx="3">
                  <c:v>0.58333333333333337</c:v>
                </c:pt>
                <c:pt idx="4">
                  <c:v>0.6333333333333333</c:v>
                </c:pt>
                <c:pt idx="5">
                  <c:v>0.66666666666666663</c:v>
                </c:pt>
                <c:pt idx="6">
                  <c:v>0.7</c:v>
                </c:pt>
                <c:pt idx="7">
                  <c:v>0.73333333333333328</c:v>
                </c:pt>
                <c:pt idx="8">
                  <c:v>0.76666666666666672</c:v>
                </c:pt>
                <c:pt idx="9">
                  <c:v>0.8</c:v>
                </c:pt>
                <c:pt idx="10">
                  <c:v>0.83333333333333337</c:v>
                </c:pt>
                <c:pt idx="11">
                  <c:v>0.8666666666666667</c:v>
                </c:pt>
                <c:pt idx="12">
                  <c:v>0.8833333333333333</c:v>
                </c:pt>
                <c:pt idx="13">
                  <c:v>0.9</c:v>
                </c:pt>
                <c:pt idx="14">
                  <c:v>0.91666666666666663</c:v>
                </c:pt>
                <c:pt idx="15">
                  <c:v>0.93333333333333335</c:v>
                </c:pt>
                <c:pt idx="16">
                  <c:v>0.95</c:v>
                </c:pt>
                <c:pt idx="17">
                  <c:v>0.96666666666666667</c:v>
                </c:pt>
                <c:pt idx="18">
                  <c:v>0.98333333333333328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BF4-4285-A1FD-80E2A0CC17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3384576"/>
        <c:axId val="403384248"/>
      </c:lineChart>
      <c:catAx>
        <c:axId val="6979231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</a:t>
                </a:r>
                <a:r>
                  <a:rPr lang="en-US" baseline="0"/>
                  <a:t> (mD)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97926752"/>
        <c:crosses val="autoZero"/>
        <c:auto val="1"/>
        <c:lblAlgn val="ctr"/>
        <c:lblOffset val="100"/>
        <c:noMultiLvlLbl val="0"/>
      </c:catAx>
      <c:valAx>
        <c:axId val="69792675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97923144"/>
        <c:crosses val="autoZero"/>
        <c:crossBetween val="between"/>
      </c:valAx>
      <c:valAx>
        <c:axId val="403384248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403384576"/>
        <c:crosses val="max"/>
        <c:crossBetween val="between"/>
      </c:valAx>
      <c:catAx>
        <c:axId val="4033845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03384248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Mini Plug 64_300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Hist_64_300voxels!$A$2:$A$25</c15:sqref>
                  </c15:fullRef>
                </c:ext>
              </c:extLst>
              <c:f>Hist_64_300voxels!$A$2:$A$21</c:f>
              <c:numCache>
                <c:formatCode>General</c:formatCode>
                <c:ptCount val="20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Hist_64_300voxels!$B$2:$B$25</c15:sqref>
                  </c15:fullRef>
                </c:ext>
              </c:extLst>
              <c:f>Hist_64_300voxels!$B$2:$B$21</c:f>
              <c:numCache>
                <c:formatCode>General</c:formatCode>
                <c:ptCount val="20"/>
                <c:pt idx="0">
                  <c:v>2</c:v>
                </c:pt>
                <c:pt idx="1">
                  <c:v>23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3</c:v>
                </c:pt>
                <c:pt idx="11">
                  <c:v>2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E7-43F5-97EE-6268AB7B7F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97923144"/>
        <c:axId val="697926752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extLst>
                <c:ext xmlns:c15="http://schemas.microsoft.com/office/drawing/2012/chart" uri="{02D57815-91ED-43cb-92C2-25804820EDAC}">
                  <c15:fullRef>
                    <c15:sqref>Hist_64_300voxels!$A$2:$A$25</c15:sqref>
                  </c15:fullRef>
                </c:ext>
              </c:extLst>
              <c:f>Hist_64_300voxels!$A$2:$A$21</c:f>
              <c:numCache>
                <c:formatCode>General</c:formatCode>
                <c:ptCount val="20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Hist_64_300voxels!$C$2:$C$25</c15:sqref>
                  </c15:fullRef>
                </c:ext>
              </c:extLst>
              <c:f>Hist_64_300voxels!$C$2:$C$21</c:f>
              <c:numCache>
                <c:formatCode>0.00%</c:formatCode>
                <c:ptCount val="20"/>
                <c:pt idx="0">
                  <c:v>3.3333333333333333E-2</c:v>
                </c:pt>
                <c:pt idx="1">
                  <c:v>0.41666666666666669</c:v>
                </c:pt>
                <c:pt idx="2">
                  <c:v>0.43333333333333335</c:v>
                </c:pt>
                <c:pt idx="3">
                  <c:v>0.46666666666666667</c:v>
                </c:pt>
                <c:pt idx="4">
                  <c:v>0.48333333333333334</c:v>
                </c:pt>
                <c:pt idx="5">
                  <c:v>0.48333333333333334</c:v>
                </c:pt>
                <c:pt idx="6">
                  <c:v>0.48333333333333334</c:v>
                </c:pt>
                <c:pt idx="7">
                  <c:v>0.5</c:v>
                </c:pt>
                <c:pt idx="8">
                  <c:v>0.51666666666666672</c:v>
                </c:pt>
                <c:pt idx="9">
                  <c:v>0.53333333333333333</c:v>
                </c:pt>
                <c:pt idx="10">
                  <c:v>0.58333333333333337</c:v>
                </c:pt>
                <c:pt idx="11">
                  <c:v>0.6166666666666667</c:v>
                </c:pt>
                <c:pt idx="12">
                  <c:v>0.6166666666666667</c:v>
                </c:pt>
                <c:pt idx="13">
                  <c:v>0.6333333333333333</c:v>
                </c:pt>
                <c:pt idx="14">
                  <c:v>0.65</c:v>
                </c:pt>
                <c:pt idx="15">
                  <c:v>0.68333333333333335</c:v>
                </c:pt>
                <c:pt idx="16">
                  <c:v>0.71666666666666667</c:v>
                </c:pt>
                <c:pt idx="17">
                  <c:v>0.75</c:v>
                </c:pt>
                <c:pt idx="18">
                  <c:v>0.78333333333333333</c:v>
                </c:pt>
                <c:pt idx="19">
                  <c:v>0.83333333333333337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0E7-43F5-97EE-6268AB7B7F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3384576"/>
        <c:axId val="403384248"/>
      </c:lineChart>
      <c:catAx>
        <c:axId val="6979231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</a:t>
                </a:r>
                <a:r>
                  <a:rPr lang="en-US" baseline="0"/>
                  <a:t> (mD)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97926752"/>
        <c:crosses val="autoZero"/>
        <c:auto val="1"/>
        <c:lblAlgn val="ctr"/>
        <c:lblOffset val="100"/>
        <c:noMultiLvlLbl val="0"/>
      </c:catAx>
      <c:valAx>
        <c:axId val="69792675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97923144"/>
        <c:crosses val="autoZero"/>
        <c:crossBetween val="between"/>
      </c:valAx>
      <c:valAx>
        <c:axId val="403384248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403384576"/>
        <c:crosses val="max"/>
        <c:crossBetween val="between"/>
      </c:valAx>
      <c:catAx>
        <c:axId val="4033845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03384248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Mini Plug 64_400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Hist_64_400voxels!$D$2:$D$29</c:f>
              <c:strCache>
                <c:ptCount val="28"/>
                <c:pt idx="0">
                  <c:v>100</c:v>
                </c:pt>
                <c:pt idx="1">
                  <c:v>2000</c:v>
                </c:pt>
                <c:pt idx="2">
                  <c:v>2300</c:v>
                </c:pt>
                <c:pt idx="3">
                  <c:v>500</c:v>
                </c:pt>
                <c:pt idx="4">
                  <c:v>600</c:v>
                </c:pt>
                <c:pt idx="5">
                  <c:v>1500</c:v>
                </c:pt>
                <c:pt idx="6">
                  <c:v>1800</c:v>
                </c:pt>
                <c:pt idx="7">
                  <c:v>2200</c:v>
                </c:pt>
                <c:pt idx="8">
                  <c:v>2600</c:v>
                </c:pt>
                <c:pt idx="9">
                  <c:v>1200</c:v>
                </c:pt>
                <c:pt idx="10">
                  <c:v>1300</c:v>
                </c:pt>
                <c:pt idx="11">
                  <c:v>1400</c:v>
                </c:pt>
                <c:pt idx="12">
                  <c:v>1700</c:v>
                </c:pt>
                <c:pt idx="13">
                  <c:v>1900</c:v>
                </c:pt>
                <c:pt idx="14">
                  <c:v>2100</c:v>
                </c:pt>
                <c:pt idx="15">
                  <c:v>2400</c:v>
                </c:pt>
                <c:pt idx="16">
                  <c:v>200</c:v>
                </c:pt>
                <c:pt idx="17">
                  <c:v>300</c:v>
                </c:pt>
                <c:pt idx="18">
                  <c:v>400</c:v>
                </c:pt>
                <c:pt idx="19">
                  <c:v>700</c:v>
                </c:pt>
                <c:pt idx="20">
                  <c:v>800</c:v>
                </c:pt>
                <c:pt idx="21">
                  <c:v>900</c:v>
                </c:pt>
                <c:pt idx="22">
                  <c:v>1000</c:v>
                </c:pt>
                <c:pt idx="23">
                  <c:v>1100</c:v>
                </c:pt>
                <c:pt idx="24">
                  <c:v>1600</c:v>
                </c:pt>
                <c:pt idx="25">
                  <c:v>2500</c:v>
                </c:pt>
                <c:pt idx="26">
                  <c:v>2700</c:v>
                </c:pt>
                <c:pt idx="27">
                  <c:v>More</c:v>
                </c:pt>
              </c:strCache>
            </c:strRef>
          </c:cat>
          <c:val>
            <c:numRef>
              <c:f>Hist_64_400voxels!$E$2:$E$29</c:f>
              <c:numCache>
                <c:formatCode>General</c:formatCode>
                <c:ptCount val="28"/>
                <c:pt idx="0">
                  <c:v>20</c:v>
                </c:pt>
                <c:pt idx="1">
                  <c:v>3</c:v>
                </c:pt>
                <c:pt idx="2">
                  <c:v>3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78-471C-B879-68BCCE2911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7997903"/>
        <c:axId val="406328431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f>Hist_64_400voxels!$D$2:$D$29</c:f>
              <c:strCache>
                <c:ptCount val="28"/>
                <c:pt idx="0">
                  <c:v>100</c:v>
                </c:pt>
                <c:pt idx="1">
                  <c:v>2000</c:v>
                </c:pt>
                <c:pt idx="2">
                  <c:v>2300</c:v>
                </c:pt>
                <c:pt idx="3">
                  <c:v>500</c:v>
                </c:pt>
                <c:pt idx="4">
                  <c:v>600</c:v>
                </c:pt>
                <c:pt idx="5">
                  <c:v>1500</c:v>
                </c:pt>
                <c:pt idx="6">
                  <c:v>1800</c:v>
                </c:pt>
                <c:pt idx="7">
                  <c:v>2200</c:v>
                </c:pt>
                <c:pt idx="8">
                  <c:v>2600</c:v>
                </c:pt>
                <c:pt idx="9">
                  <c:v>1200</c:v>
                </c:pt>
                <c:pt idx="10">
                  <c:v>1300</c:v>
                </c:pt>
                <c:pt idx="11">
                  <c:v>1400</c:v>
                </c:pt>
                <c:pt idx="12">
                  <c:v>1700</c:v>
                </c:pt>
                <c:pt idx="13">
                  <c:v>1900</c:v>
                </c:pt>
                <c:pt idx="14">
                  <c:v>2100</c:v>
                </c:pt>
                <c:pt idx="15">
                  <c:v>2400</c:v>
                </c:pt>
                <c:pt idx="16">
                  <c:v>200</c:v>
                </c:pt>
                <c:pt idx="17">
                  <c:v>300</c:v>
                </c:pt>
                <c:pt idx="18">
                  <c:v>400</c:v>
                </c:pt>
                <c:pt idx="19">
                  <c:v>700</c:v>
                </c:pt>
                <c:pt idx="20">
                  <c:v>800</c:v>
                </c:pt>
                <c:pt idx="21">
                  <c:v>900</c:v>
                </c:pt>
                <c:pt idx="22">
                  <c:v>1000</c:v>
                </c:pt>
                <c:pt idx="23">
                  <c:v>1100</c:v>
                </c:pt>
                <c:pt idx="24">
                  <c:v>1600</c:v>
                </c:pt>
                <c:pt idx="25">
                  <c:v>2500</c:v>
                </c:pt>
                <c:pt idx="26">
                  <c:v>2700</c:v>
                </c:pt>
                <c:pt idx="27">
                  <c:v>More</c:v>
                </c:pt>
              </c:strCache>
            </c:strRef>
          </c:cat>
          <c:val>
            <c:numRef>
              <c:f>Hist_64_400voxels!$F$2:$F$29</c:f>
              <c:numCache>
                <c:formatCode>0.00%</c:formatCode>
                <c:ptCount val="28"/>
                <c:pt idx="0">
                  <c:v>0.44444444444444442</c:v>
                </c:pt>
                <c:pt idx="1">
                  <c:v>0.51111111111111107</c:v>
                </c:pt>
                <c:pt idx="2">
                  <c:v>0.57777777777777772</c:v>
                </c:pt>
                <c:pt idx="3">
                  <c:v>0.62222222222222223</c:v>
                </c:pt>
                <c:pt idx="4">
                  <c:v>0.66666666666666663</c:v>
                </c:pt>
                <c:pt idx="5">
                  <c:v>0.71111111111111114</c:v>
                </c:pt>
                <c:pt idx="6">
                  <c:v>0.75555555555555554</c:v>
                </c:pt>
                <c:pt idx="7">
                  <c:v>0.8</c:v>
                </c:pt>
                <c:pt idx="8">
                  <c:v>0.84444444444444444</c:v>
                </c:pt>
                <c:pt idx="9">
                  <c:v>0.8666666666666667</c:v>
                </c:pt>
                <c:pt idx="10">
                  <c:v>0.88888888888888884</c:v>
                </c:pt>
                <c:pt idx="11">
                  <c:v>0.91111111111111109</c:v>
                </c:pt>
                <c:pt idx="12">
                  <c:v>0.93333333333333335</c:v>
                </c:pt>
                <c:pt idx="13">
                  <c:v>0.9555555555555556</c:v>
                </c:pt>
                <c:pt idx="14">
                  <c:v>0.97777777777777775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478-471C-B879-68BCCE2911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993503"/>
        <c:axId val="406317615"/>
      </c:lineChart>
      <c:catAx>
        <c:axId val="4879979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06328431"/>
        <c:crosses val="autoZero"/>
        <c:auto val="1"/>
        <c:lblAlgn val="ctr"/>
        <c:lblOffset val="100"/>
        <c:noMultiLvlLbl val="0"/>
      </c:catAx>
      <c:valAx>
        <c:axId val="40632843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87997903"/>
        <c:crosses val="autoZero"/>
        <c:crossBetween val="between"/>
      </c:valAx>
      <c:valAx>
        <c:axId val="406317615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487993503"/>
        <c:crosses val="max"/>
        <c:crossBetween val="between"/>
      </c:valAx>
      <c:catAx>
        <c:axId val="48799350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0631761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Mini Plug 64_400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numRef>
              <c:f>Hist_64_400voxels!$A$2:$A$28</c:f>
              <c:numCache>
                <c:formatCode>General</c:formatCode>
                <c:ptCount val="27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  <c:pt idx="24">
                  <c:v>2500</c:v>
                </c:pt>
                <c:pt idx="25">
                  <c:v>2600</c:v>
                </c:pt>
                <c:pt idx="26">
                  <c:v>2700</c:v>
                </c:pt>
              </c:numCache>
            </c:numRef>
          </c:cat>
          <c:val>
            <c:numRef>
              <c:f>Hist_64_400voxels!$B$2:$B$28</c:f>
              <c:numCache>
                <c:formatCode>General</c:formatCode>
                <c:ptCount val="27"/>
                <c:pt idx="0">
                  <c:v>20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2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1</c:v>
                </c:pt>
                <c:pt idx="19">
                  <c:v>3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1</c:v>
                </c:pt>
                <c:pt idx="24">
                  <c:v>0</c:v>
                </c:pt>
                <c:pt idx="25">
                  <c:v>2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C2-47AE-BAB1-8C51B8EC4E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7997903"/>
        <c:axId val="406328431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f>Hist_64_400voxels!$A$2:$A$28</c:f>
              <c:numCache>
                <c:formatCode>General</c:formatCode>
                <c:ptCount val="27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  <c:pt idx="24">
                  <c:v>2500</c:v>
                </c:pt>
                <c:pt idx="25">
                  <c:v>2600</c:v>
                </c:pt>
                <c:pt idx="26">
                  <c:v>2700</c:v>
                </c:pt>
              </c:numCache>
            </c:numRef>
          </c:cat>
          <c:val>
            <c:numRef>
              <c:f>Hist_64_400voxels!$C$2:$C$28</c:f>
              <c:numCache>
                <c:formatCode>0.00%</c:formatCode>
                <c:ptCount val="27"/>
                <c:pt idx="0">
                  <c:v>0.44444444444444442</c:v>
                </c:pt>
                <c:pt idx="1">
                  <c:v>0.44444444444444442</c:v>
                </c:pt>
                <c:pt idx="2">
                  <c:v>0.44444444444444442</c:v>
                </c:pt>
                <c:pt idx="3">
                  <c:v>0.44444444444444442</c:v>
                </c:pt>
                <c:pt idx="4">
                  <c:v>0.48888888888888887</c:v>
                </c:pt>
                <c:pt idx="5">
                  <c:v>0.53333333333333333</c:v>
                </c:pt>
                <c:pt idx="6">
                  <c:v>0.53333333333333333</c:v>
                </c:pt>
                <c:pt idx="7">
                  <c:v>0.53333333333333333</c:v>
                </c:pt>
                <c:pt idx="8">
                  <c:v>0.53333333333333333</c:v>
                </c:pt>
                <c:pt idx="9">
                  <c:v>0.53333333333333333</c:v>
                </c:pt>
                <c:pt idx="10">
                  <c:v>0.53333333333333333</c:v>
                </c:pt>
                <c:pt idx="11">
                  <c:v>0.55555555555555558</c:v>
                </c:pt>
                <c:pt idx="12">
                  <c:v>0.57777777777777772</c:v>
                </c:pt>
                <c:pt idx="13">
                  <c:v>0.6</c:v>
                </c:pt>
                <c:pt idx="14">
                  <c:v>0.64444444444444449</c:v>
                </c:pt>
                <c:pt idx="15">
                  <c:v>0.64444444444444449</c:v>
                </c:pt>
                <c:pt idx="16">
                  <c:v>0.66666666666666663</c:v>
                </c:pt>
                <c:pt idx="17">
                  <c:v>0.71111111111111114</c:v>
                </c:pt>
                <c:pt idx="18">
                  <c:v>0.73333333333333328</c:v>
                </c:pt>
                <c:pt idx="19">
                  <c:v>0.8</c:v>
                </c:pt>
                <c:pt idx="20">
                  <c:v>0.82222222222222219</c:v>
                </c:pt>
                <c:pt idx="21">
                  <c:v>0.8666666666666667</c:v>
                </c:pt>
                <c:pt idx="22">
                  <c:v>0.93333333333333335</c:v>
                </c:pt>
                <c:pt idx="23">
                  <c:v>0.9555555555555556</c:v>
                </c:pt>
                <c:pt idx="24">
                  <c:v>0.9555555555555556</c:v>
                </c:pt>
                <c:pt idx="25">
                  <c:v>1</c:v>
                </c:pt>
                <c:pt idx="2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C2-47AE-BAB1-8C51B8EC4E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993503"/>
        <c:axId val="406317615"/>
      </c:lineChart>
      <c:catAx>
        <c:axId val="4879979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06328431"/>
        <c:crosses val="autoZero"/>
        <c:auto val="1"/>
        <c:lblAlgn val="ctr"/>
        <c:lblOffset val="100"/>
        <c:noMultiLvlLbl val="0"/>
      </c:catAx>
      <c:valAx>
        <c:axId val="40632843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87997903"/>
        <c:crosses val="autoZero"/>
        <c:crossBetween val="between"/>
      </c:valAx>
      <c:valAx>
        <c:axId val="406317615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487993503"/>
        <c:crosses val="max"/>
        <c:crossBetween val="between"/>
      </c:valAx>
      <c:catAx>
        <c:axId val="48799350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0631761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Histogram of Core Plug and Mini Plug 64 Permeability by 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'NER and MORPHY Histogram '!$H$1</c:f>
              <c:strCache>
                <c:ptCount val="1"/>
                <c:pt idx="0">
                  <c:v>Morphy_300voxels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'NER and MORPHY Histogram '!$G$2:$G$25</c15:sqref>
                  </c15:fullRef>
                </c:ext>
              </c:extLst>
              <c:f>('NER and MORPHY Histogram '!$G$2:$G$13,'NER and MORPHY Histogram '!$G$15:$G$25)</c:f>
              <c:numCache>
                <c:formatCode>General</c:formatCode>
                <c:ptCount val="23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1400</c:v>
                </c:pt>
                <c:pt idx="13">
                  <c:v>1500</c:v>
                </c:pt>
                <c:pt idx="14">
                  <c:v>1600</c:v>
                </c:pt>
                <c:pt idx="15">
                  <c:v>1700</c:v>
                </c:pt>
                <c:pt idx="16">
                  <c:v>1800</c:v>
                </c:pt>
                <c:pt idx="17">
                  <c:v>1900</c:v>
                </c:pt>
                <c:pt idx="18">
                  <c:v>2000</c:v>
                </c:pt>
                <c:pt idx="19">
                  <c:v>2100</c:v>
                </c:pt>
                <c:pt idx="20">
                  <c:v>2200</c:v>
                </c:pt>
                <c:pt idx="21">
                  <c:v>2300</c:v>
                </c:pt>
                <c:pt idx="22">
                  <c:v>2400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'NER and MORPHY Histogram '!$K$2:$K$25</c15:sqref>
                  </c15:fullRef>
                </c:ext>
              </c:extLst>
              <c:f>('NER and MORPHY Histogram '!$K$2:$K$13,'NER and MORPHY Histogram '!$K$15:$K$25)</c:f>
              <c:numCache>
                <c:formatCode>0.00%</c:formatCode>
                <c:ptCount val="23"/>
                <c:pt idx="0">
                  <c:v>3.3333333333333333E-2</c:v>
                </c:pt>
                <c:pt idx="1">
                  <c:v>0.38333333333333336</c:v>
                </c:pt>
                <c:pt idx="2">
                  <c:v>1.6666666666666666E-2</c:v>
                </c:pt>
                <c:pt idx="3">
                  <c:v>3.3333333333333333E-2</c:v>
                </c:pt>
                <c:pt idx="4">
                  <c:v>1.6666666666666666E-2</c:v>
                </c:pt>
                <c:pt idx="5">
                  <c:v>0</c:v>
                </c:pt>
                <c:pt idx="6">
                  <c:v>0</c:v>
                </c:pt>
                <c:pt idx="7">
                  <c:v>1.6666666666666666E-2</c:v>
                </c:pt>
                <c:pt idx="8">
                  <c:v>1.6666666666666666E-2</c:v>
                </c:pt>
                <c:pt idx="9">
                  <c:v>1.6666666666666666E-2</c:v>
                </c:pt>
                <c:pt idx="10">
                  <c:v>0.05</c:v>
                </c:pt>
                <c:pt idx="11">
                  <c:v>3.3333333333333333E-2</c:v>
                </c:pt>
                <c:pt idx="12">
                  <c:v>1.6666666666666666E-2</c:v>
                </c:pt>
                <c:pt idx="13">
                  <c:v>1.6666666666666666E-2</c:v>
                </c:pt>
                <c:pt idx="14">
                  <c:v>3.3333333333333333E-2</c:v>
                </c:pt>
                <c:pt idx="15">
                  <c:v>3.3333333333333333E-2</c:v>
                </c:pt>
                <c:pt idx="16">
                  <c:v>3.3333333333333333E-2</c:v>
                </c:pt>
                <c:pt idx="17">
                  <c:v>3.3333333333333333E-2</c:v>
                </c:pt>
                <c:pt idx="18">
                  <c:v>0.05</c:v>
                </c:pt>
                <c:pt idx="19">
                  <c:v>6.6666666666666666E-2</c:v>
                </c:pt>
                <c:pt idx="20">
                  <c:v>1.6666666666666666E-2</c:v>
                </c:pt>
                <c:pt idx="21">
                  <c:v>8.3333333333333329E-2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3D-4FF4-AE87-B3701E0A8841}"/>
            </c:ext>
          </c:extLst>
        </c:ser>
        <c:ser>
          <c:idx val="2"/>
          <c:order val="1"/>
          <c:tx>
            <c:strRef>
              <c:f>'NER and MORPHY Histogram '!$L$1</c:f>
              <c:strCache>
                <c:ptCount val="1"/>
                <c:pt idx="0">
                  <c:v>Morphy_400voxels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Lit>
              <c:ptCount val="23"/>
              <c:pt idx="0">
                <c:v>100</c:v>
              </c:pt>
              <c:pt idx="1">
                <c:v>200</c:v>
              </c:pt>
              <c:pt idx="2">
                <c:v>300</c:v>
              </c:pt>
              <c:pt idx="3">
                <c:v>400</c:v>
              </c:pt>
              <c:pt idx="4">
                <c:v>500</c:v>
              </c:pt>
              <c:pt idx="5">
                <c:v>600</c:v>
              </c:pt>
              <c:pt idx="6">
                <c:v>700</c:v>
              </c:pt>
              <c:pt idx="7">
                <c:v>800</c:v>
              </c:pt>
              <c:pt idx="8">
                <c:v>900</c:v>
              </c:pt>
              <c:pt idx="9">
                <c:v>1000</c:v>
              </c:pt>
              <c:pt idx="10">
                <c:v>1100</c:v>
              </c:pt>
              <c:pt idx="11">
                <c:v>1200</c:v>
              </c:pt>
              <c:pt idx="12">
                <c:v>1400</c:v>
              </c:pt>
              <c:pt idx="13">
                <c:v>1500</c:v>
              </c:pt>
              <c:pt idx="14">
                <c:v>1600</c:v>
              </c:pt>
              <c:pt idx="15">
                <c:v>1700</c:v>
              </c:pt>
              <c:pt idx="16">
                <c:v>1800</c:v>
              </c:pt>
              <c:pt idx="17">
                <c:v>1900</c:v>
              </c:pt>
              <c:pt idx="18">
                <c:v>2000</c:v>
              </c:pt>
              <c:pt idx="19">
                <c:v>2100</c:v>
              </c:pt>
              <c:pt idx="20">
                <c:v>2200</c:v>
              </c:pt>
              <c:pt idx="21">
                <c:v>2300</c:v>
              </c:pt>
              <c:pt idx="22">
                <c:v>2400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'NER and MORPHY Histogram '!$L$2:$L$25</c15:sqref>
                  </c15:fullRef>
                </c:ext>
              </c:extLst>
              <c:f>('NER and MORPHY Histogram '!$L$2:$L$13,'NER and MORPHY Histogram '!$L$15:$L$25)</c:f>
              <c:numCache>
                <c:formatCode>0.00%</c:formatCode>
                <c:ptCount val="23"/>
                <c:pt idx="0">
                  <c:v>0.15</c:v>
                </c:pt>
                <c:pt idx="1">
                  <c:v>0.1</c:v>
                </c:pt>
                <c:pt idx="2">
                  <c:v>0</c:v>
                </c:pt>
                <c:pt idx="3">
                  <c:v>1.6666666666666666E-2</c:v>
                </c:pt>
                <c:pt idx="4">
                  <c:v>3.3333333333333333E-2</c:v>
                </c:pt>
                <c:pt idx="5">
                  <c:v>0.05</c:v>
                </c:pt>
                <c:pt idx="6">
                  <c:v>3.3333333333333333E-2</c:v>
                </c:pt>
                <c:pt idx="7">
                  <c:v>0</c:v>
                </c:pt>
                <c:pt idx="8">
                  <c:v>1.6666666666666666E-2</c:v>
                </c:pt>
                <c:pt idx="9">
                  <c:v>0</c:v>
                </c:pt>
                <c:pt idx="10">
                  <c:v>0</c:v>
                </c:pt>
                <c:pt idx="11">
                  <c:v>1.6666666666666666E-2</c:v>
                </c:pt>
                <c:pt idx="12">
                  <c:v>1.6666666666666666E-2</c:v>
                </c:pt>
                <c:pt idx="13">
                  <c:v>3.3333333333333333E-2</c:v>
                </c:pt>
                <c:pt idx="14">
                  <c:v>0</c:v>
                </c:pt>
                <c:pt idx="15">
                  <c:v>1.6666666666666666E-2</c:v>
                </c:pt>
                <c:pt idx="16">
                  <c:v>3.3333333333333333E-2</c:v>
                </c:pt>
                <c:pt idx="17">
                  <c:v>1.6666666666666666E-2</c:v>
                </c:pt>
                <c:pt idx="18">
                  <c:v>0.05</c:v>
                </c:pt>
                <c:pt idx="19">
                  <c:v>1.6666666666666666E-2</c:v>
                </c:pt>
                <c:pt idx="20">
                  <c:v>3.3333333333333333E-2</c:v>
                </c:pt>
                <c:pt idx="21">
                  <c:v>0.05</c:v>
                </c:pt>
                <c:pt idx="22">
                  <c:v>1.6666666666666666E-2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0B-47FB-99D9-AFFE30206ECE}"/>
            </c:ext>
          </c:extLst>
        </c:ser>
        <c:ser>
          <c:idx val="1"/>
          <c:order val="2"/>
          <c:tx>
            <c:strRef>
              <c:f>'NER and MORPHY Histogram '!$J$1</c:f>
              <c:strCache>
                <c:ptCount val="1"/>
                <c:pt idx="0">
                  <c:v>64_NER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'NER and MORPHY Histogram '!$G$2:$G$25</c15:sqref>
                  </c15:fullRef>
                </c:ext>
              </c:extLst>
              <c:f>('NER and MORPHY Histogram '!$G$2:$G$13,'NER and MORPHY Histogram '!$G$15:$G$25)</c:f>
              <c:numCache>
                <c:formatCode>General</c:formatCode>
                <c:ptCount val="23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1400</c:v>
                </c:pt>
                <c:pt idx="13">
                  <c:v>1500</c:v>
                </c:pt>
                <c:pt idx="14">
                  <c:v>1600</c:v>
                </c:pt>
                <c:pt idx="15">
                  <c:v>1700</c:v>
                </c:pt>
                <c:pt idx="16">
                  <c:v>1800</c:v>
                </c:pt>
                <c:pt idx="17">
                  <c:v>1900</c:v>
                </c:pt>
                <c:pt idx="18">
                  <c:v>2000</c:v>
                </c:pt>
                <c:pt idx="19">
                  <c:v>2100</c:v>
                </c:pt>
                <c:pt idx="20">
                  <c:v>2200</c:v>
                </c:pt>
                <c:pt idx="21">
                  <c:v>2300</c:v>
                </c:pt>
                <c:pt idx="22">
                  <c:v>2400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'NER and MORPHY Histogram '!$M$2:$M$24</c15:sqref>
                  </c15:fullRef>
                </c:ext>
              </c:extLst>
              <c:f>('NER and MORPHY Histogram '!$M$2:$M$13,'NER and MORPHY Histogram '!$M$15:$M$24)</c:f>
              <c:numCache>
                <c:formatCode>0.00%</c:formatCode>
                <c:ptCount val="22"/>
                <c:pt idx="0">
                  <c:v>0.23454157782515991</c:v>
                </c:pt>
                <c:pt idx="1">
                  <c:v>0.26652452025586354</c:v>
                </c:pt>
                <c:pt idx="2">
                  <c:v>0.19189765458422176</c:v>
                </c:pt>
                <c:pt idx="3">
                  <c:v>0.15565031982942432</c:v>
                </c:pt>
                <c:pt idx="4">
                  <c:v>0.10021321961620469</c:v>
                </c:pt>
                <c:pt idx="5">
                  <c:v>4.2643923240938165E-2</c:v>
                </c:pt>
                <c:pt idx="6">
                  <c:v>4.2643923240938165E-3</c:v>
                </c:pt>
                <c:pt idx="7">
                  <c:v>4.2643923240938165E-3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3D-4FF4-AE87-B3701E0A88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4257416"/>
        <c:axId val="574251184"/>
      </c:barChart>
      <c:catAx>
        <c:axId val="574257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1184"/>
        <c:crosses val="autoZero"/>
        <c:auto val="1"/>
        <c:lblAlgn val="ctr"/>
        <c:lblOffset val="100"/>
        <c:noMultiLvlLbl val="0"/>
      </c:catAx>
      <c:valAx>
        <c:axId val="574251184"/>
        <c:scaling>
          <c:orientation val="minMax"/>
          <c:max val="0.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7416"/>
        <c:crosses val="autoZero"/>
        <c:crossBetween val="between"/>
        <c:majorUnit val="0.1"/>
        <c:minorUnit val="1.0000000000000002E-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20385</xdr:colOff>
      <xdr:row>31</xdr:row>
      <xdr:rowOff>164275</xdr:rowOff>
    </xdr:from>
    <xdr:to>
      <xdr:col>41</xdr:col>
      <xdr:colOff>326570</xdr:colOff>
      <xdr:row>62</xdr:row>
      <xdr:rowOff>48490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BB7DAF7-3D11-4A14-8ED1-9786DC9553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128649</xdr:colOff>
      <xdr:row>0</xdr:row>
      <xdr:rowOff>111429</xdr:rowOff>
    </xdr:from>
    <xdr:to>
      <xdr:col>41</xdr:col>
      <xdr:colOff>206828</xdr:colOff>
      <xdr:row>28</xdr:row>
      <xdr:rowOff>174171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59AC673-00EA-4A73-B736-7977C3055E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19</xdr:col>
      <xdr:colOff>365760</xdr:colOff>
      <xdr:row>24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DA539BE-756A-493F-9890-9EECEED328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272143</xdr:colOff>
      <xdr:row>25</xdr:row>
      <xdr:rowOff>97971</xdr:rowOff>
    </xdr:from>
    <xdr:to>
      <xdr:col>19</xdr:col>
      <xdr:colOff>386443</xdr:colOff>
      <xdr:row>48</xdr:row>
      <xdr:rowOff>173082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0C34CD4-9C90-4FF3-AF34-76D910D5F3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17</xdr:col>
      <xdr:colOff>601980</xdr:colOff>
      <xdr:row>24</xdr:row>
      <xdr:rowOff>91440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65D2F4F-0BFD-4D2B-8BA9-97E597E532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228600</xdr:colOff>
      <xdr:row>25</xdr:row>
      <xdr:rowOff>68580</xdr:rowOff>
    </xdr:from>
    <xdr:to>
      <xdr:col>17</xdr:col>
      <xdr:colOff>579120</xdr:colOff>
      <xdr:row>48</xdr:row>
      <xdr:rowOff>160020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6576553-FCD4-461E-84DD-C2A8E7304A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195943</xdr:colOff>
      <xdr:row>1</xdr:row>
      <xdr:rowOff>114300</xdr:rowOff>
    </xdr:from>
    <xdr:to>
      <xdr:col>21</xdr:col>
      <xdr:colOff>119743</xdr:colOff>
      <xdr:row>28</xdr:row>
      <xdr:rowOff>97971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81BF4E1-2812-4C18-AB25-71B5BD53FC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10885</xdr:colOff>
      <xdr:row>29</xdr:row>
      <xdr:rowOff>179613</xdr:rowOff>
    </xdr:from>
    <xdr:to>
      <xdr:col>20</xdr:col>
      <xdr:colOff>511628</xdr:colOff>
      <xdr:row>54</xdr:row>
      <xdr:rowOff>130628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13A402E-DD49-4597-9497-CCC27F7F8F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0</xdr:colOff>
      <xdr:row>2</xdr:row>
      <xdr:rowOff>0</xdr:rowOff>
    </xdr:from>
    <xdr:to>
      <xdr:col>33</xdr:col>
      <xdr:colOff>533400</xdr:colOff>
      <xdr:row>28</xdr:row>
      <xdr:rowOff>162965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24C2157-3FB9-469B-8D53-E33B30D22D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0</xdr:colOff>
      <xdr:row>31</xdr:row>
      <xdr:rowOff>0</xdr:rowOff>
    </xdr:from>
    <xdr:to>
      <xdr:col>33</xdr:col>
      <xdr:colOff>500743</xdr:colOff>
      <xdr:row>55</xdr:row>
      <xdr:rowOff>131123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1E04378-F234-4B23-8A44-DE3D85E9D2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18</xdr:col>
      <xdr:colOff>495300</xdr:colOff>
      <xdr:row>24</xdr:row>
      <xdr:rowOff>53340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FA1AE9E-CB02-4A22-BA14-C39AF0D274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224118</xdr:colOff>
      <xdr:row>24</xdr:row>
      <xdr:rowOff>170329</xdr:rowOff>
    </xdr:from>
    <xdr:to>
      <xdr:col>18</xdr:col>
      <xdr:colOff>467958</xdr:colOff>
      <xdr:row>48</xdr:row>
      <xdr:rowOff>39445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3424D03-E46D-4E55-BA8C-99F4C86DFB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17</xdr:col>
      <xdr:colOff>266700</xdr:colOff>
      <xdr:row>23</xdr:row>
      <xdr:rowOff>129540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667FDBE-913C-4651-88F1-47460D79CA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198120</xdr:colOff>
      <xdr:row>24</xdr:row>
      <xdr:rowOff>175260</xdr:rowOff>
    </xdr:from>
    <xdr:to>
      <xdr:col>17</xdr:col>
      <xdr:colOff>213360</xdr:colOff>
      <xdr:row>47</xdr:row>
      <xdr:rowOff>121920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8BB7652-25E7-410A-B049-CA0EA9645E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322728</xdr:colOff>
      <xdr:row>0</xdr:row>
      <xdr:rowOff>40749</xdr:rowOff>
    </xdr:from>
    <xdr:to>
      <xdr:col>47</xdr:col>
      <xdr:colOff>304800</xdr:colOff>
      <xdr:row>43</xdr:row>
      <xdr:rowOff>69273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CEC4D44-1E3A-4C2F-888A-A4B5643813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53F91-1164-44AC-B374-B2A283569D51}">
  <dimension ref="A1:V470"/>
  <sheetViews>
    <sheetView zoomScale="70" zoomScaleNormal="70" workbookViewId="0">
      <selection activeCell="L26" sqref="L26"/>
    </sheetView>
  </sheetViews>
  <sheetFormatPr defaultRowHeight="14.4"/>
  <cols>
    <col min="1" max="5" width="8.88671875" style="34"/>
    <col min="6" max="6" width="17.44140625" style="34" bestFit="1" customWidth="1"/>
    <col min="7" max="7" width="8.88671875" style="24"/>
    <col min="8" max="8" width="12.6640625" style="24" bestFit="1" customWidth="1"/>
    <col min="9" max="10" width="10.5546875" style="24" bestFit="1" customWidth="1"/>
    <col min="11" max="13" width="10.5546875" style="24" customWidth="1"/>
    <col min="14" max="14" width="9.109375" style="24" bestFit="1" customWidth="1"/>
    <col min="15" max="15" width="9.5546875" style="24" bestFit="1" customWidth="1"/>
    <col min="16" max="19" width="8.88671875" style="24"/>
    <col min="20" max="20" width="12.21875" style="24" bestFit="1" customWidth="1"/>
    <col min="21" max="22" width="10.44140625" style="24" bestFit="1" customWidth="1"/>
  </cols>
  <sheetData>
    <row r="1" spans="1:22">
      <c r="A1" s="14" t="s">
        <v>0</v>
      </c>
      <c r="B1" s="14" t="s">
        <v>39</v>
      </c>
      <c r="C1" s="14" t="s">
        <v>1</v>
      </c>
      <c r="D1" s="14" t="s">
        <v>2</v>
      </c>
      <c r="E1" s="14" t="s">
        <v>3</v>
      </c>
      <c r="F1" s="14" t="s">
        <v>40</v>
      </c>
      <c r="G1" s="30"/>
      <c r="H1" s="15" t="s">
        <v>43</v>
      </c>
      <c r="I1" s="15" t="s">
        <v>5</v>
      </c>
      <c r="J1" s="30"/>
      <c r="K1" s="30" t="s">
        <v>6</v>
      </c>
      <c r="L1" s="30" t="s">
        <v>6</v>
      </c>
      <c r="M1" s="30"/>
      <c r="N1" s="15" t="s">
        <v>39</v>
      </c>
      <c r="O1" s="15" t="s">
        <v>1</v>
      </c>
      <c r="P1" s="15" t="s">
        <v>2</v>
      </c>
      <c r="Q1" s="15" t="s">
        <v>3</v>
      </c>
      <c r="R1" s="15" t="s">
        <v>40</v>
      </c>
      <c r="S1" s="30"/>
      <c r="T1" s="30" t="s">
        <v>12</v>
      </c>
      <c r="U1" s="30" t="s">
        <v>13</v>
      </c>
      <c r="V1" s="30" t="s">
        <v>14</v>
      </c>
    </row>
    <row r="2" spans="1:22">
      <c r="A2" s="17">
        <v>2.06676419538248</v>
      </c>
      <c r="B2" s="17">
        <v>300</v>
      </c>
      <c r="C2" s="18">
        <v>5.4419259259259299E-3</v>
      </c>
      <c r="D2" s="17">
        <v>7.1371111111111097E-3</v>
      </c>
      <c r="E2" s="17">
        <v>0.987420962962963</v>
      </c>
      <c r="F2" s="17">
        <v>7.5</v>
      </c>
      <c r="H2" s="31">
        <v>0.18859999999999999</v>
      </c>
      <c r="I2" s="32">
        <v>35.979999999999997</v>
      </c>
      <c r="K2" s="24">
        <v>100</v>
      </c>
      <c r="L2" s="33">
        <v>100</v>
      </c>
      <c r="M2" s="33"/>
      <c r="N2" s="22">
        <v>400</v>
      </c>
      <c r="O2" s="23">
        <v>7.031125E-3</v>
      </c>
      <c r="P2" s="22">
        <v>8.62684375E-3</v>
      </c>
      <c r="Q2" s="22">
        <v>0.98434203124999997</v>
      </c>
      <c r="R2" s="22">
        <v>7.5</v>
      </c>
      <c r="T2" s="24">
        <v>173.125</v>
      </c>
      <c r="U2" s="24">
        <v>361.99</v>
      </c>
      <c r="V2" s="24">
        <v>173.125</v>
      </c>
    </row>
    <row r="3" spans="1:22">
      <c r="A3" s="17">
        <v>1.75075367009359</v>
      </c>
      <c r="B3" s="17">
        <v>300</v>
      </c>
      <c r="C3" s="18">
        <v>1.0793814814814799E-2</v>
      </c>
      <c r="D3" s="17">
        <v>1.1379925925925899E-2</v>
      </c>
      <c r="E3" s="17">
        <v>0.97782625925925903</v>
      </c>
      <c r="F3" s="17">
        <v>7.5</v>
      </c>
      <c r="K3" s="24">
        <v>200</v>
      </c>
      <c r="L3" s="33">
        <v>200</v>
      </c>
      <c r="M3" s="33"/>
      <c r="N3" s="22">
        <v>400</v>
      </c>
      <c r="O3" s="23">
        <v>2.8214234375000001E-2</v>
      </c>
      <c r="P3" s="22">
        <v>1.1392906249999999E-2</v>
      </c>
      <c r="Q3" s="22">
        <v>0.96039285937499996</v>
      </c>
      <c r="R3" s="22">
        <v>7.5</v>
      </c>
      <c r="T3" s="24">
        <v>187.18600000000001</v>
      </c>
      <c r="U3" s="24">
        <v>464.86700000000002</v>
      </c>
      <c r="V3" s="24">
        <v>187.18600000000001</v>
      </c>
    </row>
    <row r="4" spans="1:22">
      <c r="A4" s="17">
        <v>2.0984907650877398</v>
      </c>
      <c r="B4" s="17">
        <v>300</v>
      </c>
      <c r="C4" s="18">
        <v>1.17281481481481E-2</v>
      </c>
      <c r="D4" s="17">
        <v>1.00034444444444E-2</v>
      </c>
      <c r="E4" s="17">
        <v>0.97826840740740695</v>
      </c>
      <c r="F4" s="17">
        <v>7.5</v>
      </c>
      <c r="K4" s="24">
        <v>300</v>
      </c>
      <c r="L4" s="33">
        <v>300</v>
      </c>
      <c r="M4" s="33"/>
      <c r="N4" s="22">
        <v>400</v>
      </c>
      <c r="O4" s="23">
        <v>3.2526312500000001E-2</v>
      </c>
      <c r="P4" s="22">
        <v>1.7998781249999998E-2</v>
      </c>
      <c r="Q4" s="22">
        <v>0.94947490624999997</v>
      </c>
      <c r="R4" s="22">
        <v>7.5</v>
      </c>
      <c r="T4" s="24">
        <v>194.88300000000001</v>
      </c>
      <c r="U4" s="24">
        <v>530.774</v>
      </c>
      <c r="V4" s="24">
        <v>194.88300000000001</v>
      </c>
    </row>
    <row r="5" spans="1:22">
      <c r="A5" s="17">
        <v>2.0417123507361201</v>
      </c>
      <c r="B5" s="17">
        <v>300</v>
      </c>
      <c r="C5" s="18">
        <v>1.28785555555556E-2</v>
      </c>
      <c r="D5" s="17">
        <v>1.55503703703704E-2</v>
      </c>
      <c r="E5" s="17">
        <v>0.97157107407407395</v>
      </c>
      <c r="F5" s="17">
        <v>7.5</v>
      </c>
      <c r="K5" s="24">
        <v>400</v>
      </c>
      <c r="L5" s="33">
        <v>400</v>
      </c>
      <c r="M5" s="33"/>
      <c r="N5" s="22">
        <v>400</v>
      </c>
      <c r="O5" s="23">
        <v>3.2781921875000002E-2</v>
      </c>
      <c r="P5" s="22">
        <v>2.8092390625000001E-2</v>
      </c>
      <c r="Q5" s="22">
        <v>0.93912568750000003</v>
      </c>
      <c r="R5" s="22">
        <v>7.5</v>
      </c>
      <c r="T5" s="24">
        <v>168.56899999999999</v>
      </c>
      <c r="U5" s="24">
        <v>572.49400000000003</v>
      </c>
      <c r="V5" s="24">
        <v>168.56899999999999</v>
      </c>
    </row>
    <row r="6" spans="1:22">
      <c r="A6" s="17">
        <v>2.2067563446113301</v>
      </c>
      <c r="B6" s="17">
        <v>300</v>
      </c>
      <c r="C6" s="18">
        <v>1.30838148148148E-2</v>
      </c>
      <c r="D6" s="17">
        <v>1.46035185185185E-2</v>
      </c>
      <c r="E6" s="17">
        <v>0.97231266666666705</v>
      </c>
      <c r="F6" s="17">
        <v>7.5</v>
      </c>
      <c r="K6" s="24">
        <v>500</v>
      </c>
      <c r="L6" s="33">
        <v>500</v>
      </c>
      <c r="M6" s="33"/>
      <c r="N6" s="22">
        <v>400</v>
      </c>
      <c r="O6" s="23">
        <v>3.5604312499999999E-2</v>
      </c>
      <c r="P6" s="22">
        <v>1.2706500000000001E-2</v>
      </c>
      <c r="Q6" s="22">
        <v>0.95168918749999998</v>
      </c>
      <c r="R6" s="22">
        <v>7.5</v>
      </c>
      <c r="T6" s="24">
        <v>115.797</v>
      </c>
      <c r="U6" s="24">
        <v>625.00400000000002</v>
      </c>
      <c r="V6" s="24">
        <v>115.797</v>
      </c>
    </row>
    <row r="7" spans="1:22">
      <c r="A7" s="17">
        <v>1.9538317849500699</v>
      </c>
      <c r="B7" s="17">
        <v>300</v>
      </c>
      <c r="C7" s="18">
        <v>1.3309888888888901E-2</v>
      </c>
      <c r="D7" s="17">
        <v>1.5216555555555599E-2</v>
      </c>
      <c r="E7" s="17">
        <v>0.97147355555555603</v>
      </c>
      <c r="F7" s="17">
        <v>7.5</v>
      </c>
      <c r="K7" s="24">
        <v>600</v>
      </c>
      <c r="L7" s="33">
        <v>600</v>
      </c>
      <c r="M7" s="33"/>
      <c r="N7" s="22">
        <v>400</v>
      </c>
      <c r="O7" s="23">
        <v>3.6823046875000001E-2</v>
      </c>
      <c r="P7" s="22">
        <v>1.251071875E-2</v>
      </c>
      <c r="Q7" s="22">
        <v>0.95066623437499997</v>
      </c>
      <c r="R7" s="22">
        <v>7.5</v>
      </c>
      <c r="T7" s="24">
        <v>72.262100000000004</v>
      </c>
      <c r="U7" s="24">
        <v>558.27800000000002</v>
      </c>
      <c r="V7" s="24">
        <v>72.262100000000004</v>
      </c>
    </row>
    <row r="8" spans="1:22">
      <c r="A8" s="17">
        <v>1.6062114072673599</v>
      </c>
      <c r="B8" s="17">
        <v>300</v>
      </c>
      <c r="C8" s="18">
        <v>1.4604074074074099E-2</v>
      </c>
      <c r="D8" s="17">
        <v>1.8534777777777799E-2</v>
      </c>
      <c r="E8" s="17">
        <v>0.96686114814814805</v>
      </c>
      <c r="F8" s="17">
        <v>7.5</v>
      </c>
      <c r="K8" s="24">
        <v>700</v>
      </c>
      <c r="L8" s="33">
        <v>700</v>
      </c>
      <c r="M8" s="33"/>
      <c r="N8" s="22">
        <v>400</v>
      </c>
      <c r="O8" s="23">
        <v>3.9772328124999999E-2</v>
      </c>
      <c r="P8" s="22">
        <v>1.2308781249999999E-2</v>
      </c>
      <c r="Q8" s="22">
        <v>0.94791889062500001</v>
      </c>
      <c r="R8" s="22">
        <v>7.5</v>
      </c>
      <c r="T8" s="24">
        <v>60.781700000000001</v>
      </c>
      <c r="U8" s="24">
        <v>605.59699999999998</v>
      </c>
      <c r="V8" s="24">
        <v>60.781700000000001</v>
      </c>
    </row>
    <row r="9" spans="1:22">
      <c r="A9" s="17">
        <v>2.1507873888070499</v>
      </c>
      <c r="B9" s="17">
        <v>300</v>
      </c>
      <c r="C9" s="18">
        <v>1.50455555555556E-2</v>
      </c>
      <c r="D9" s="17">
        <v>1.6954074074074101E-2</v>
      </c>
      <c r="E9" s="17">
        <v>0.96800037037037001</v>
      </c>
      <c r="F9" s="17">
        <v>7.5</v>
      </c>
      <c r="K9" s="24">
        <v>800</v>
      </c>
      <c r="L9" s="33">
        <v>800</v>
      </c>
      <c r="M9" s="33"/>
      <c r="N9" s="22">
        <v>400</v>
      </c>
      <c r="O9" s="23">
        <v>4.2568453125000003E-2</v>
      </c>
      <c r="P9" s="22">
        <v>1.3615453125E-2</v>
      </c>
      <c r="Q9" s="22">
        <v>0.94381609374999997</v>
      </c>
      <c r="R9" s="22">
        <v>7.5</v>
      </c>
      <c r="T9" s="24">
        <v>95.547700000000006</v>
      </c>
      <c r="U9" s="24">
        <v>274.52499999999998</v>
      </c>
      <c r="V9" s="24">
        <v>95.547700000000006</v>
      </c>
    </row>
    <row r="10" spans="1:22">
      <c r="A10" s="17">
        <v>2.0152592078924001</v>
      </c>
      <c r="B10" s="17">
        <v>300</v>
      </c>
      <c r="C10" s="18">
        <v>2.35419259259259E-2</v>
      </c>
      <c r="D10" s="17">
        <v>1.45702222222222E-2</v>
      </c>
      <c r="E10" s="17">
        <v>0.96188785185185199</v>
      </c>
      <c r="F10" s="17">
        <v>7.5</v>
      </c>
      <c r="K10" s="24">
        <v>900</v>
      </c>
      <c r="L10" s="33">
        <v>900</v>
      </c>
      <c r="M10" s="33"/>
      <c r="N10" s="22">
        <v>400</v>
      </c>
      <c r="O10" s="23">
        <v>4.4565078124999997E-2</v>
      </c>
      <c r="P10" s="22">
        <v>2.6043453125000001E-2</v>
      </c>
      <c r="Q10" s="22">
        <v>0.92939146875</v>
      </c>
      <c r="R10" s="22">
        <v>7.5</v>
      </c>
      <c r="T10" s="24">
        <v>116.59399999999999</v>
      </c>
      <c r="U10" s="24">
        <v>141.05199999999999</v>
      </c>
      <c r="V10" s="24">
        <v>116.59399999999999</v>
      </c>
    </row>
    <row r="11" spans="1:22">
      <c r="A11" s="17">
        <v>1.96536347390626</v>
      </c>
      <c r="B11" s="17">
        <v>300</v>
      </c>
      <c r="C11" s="18">
        <v>2.6980407407407401E-2</v>
      </c>
      <c r="D11" s="17">
        <v>2.2828962962962999E-2</v>
      </c>
      <c r="E11" s="17">
        <v>0.95019062962962997</v>
      </c>
      <c r="F11" s="17">
        <v>7.5</v>
      </c>
      <c r="K11" s="24">
        <v>1000</v>
      </c>
      <c r="L11" s="33">
        <v>1000</v>
      </c>
      <c r="M11" s="33"/>
      <c r="N11" s="22">
        <v>400</v>
      </c>
      <c r="O11" s="23">
        <v>4.6138875000000003E-2</v>
      </c>
      <c r="P11" s="22">
        <v>2.7595843750000001E-2</v>
      </c>
      <c r="Q11" s="22">
        <v>0.92626528124999996</v>
      </c>
      <c r="R11" s="22">
        <v>7.5</v>
      </c>
      <c r="T11" s="24">
        <v>70.875900000000001</v>
      </c>
      <c r="U11" s="24">
        <v>101.715</v>
      </c>
      <c r="V11" s="24">
        <v>70.875900000000001</v>
      </c>
    </row>
    <row r="12" spans="1:22">
      <c r="A12" s="17">
        <v>1.6888070017880901</v>
      </c>
      <c r="B12" s="17">
        <v>300</v>
      </c>
      <c r="C12" s="18">
        <v>3.5513370370370403E-2</v>
      </c>
      <c r="D12" s="17">
        <v>7.8804814814814796E-3</v>
      </c>
      <c r="E12" s="17">
        <v>0.95660614814814804</v>
      </c>
      <c r="F12" s="17">
        <v>734.56010751052509</v>
      </c>
      <c r="K12" s="24">
        <v>1100</v>
      </c>
      <c r="L12" s="33">
        <v>1100</v>
      </c>
      <c r="M12" s="33"/>
      <c r="N12" s="22">
        <v>400</v>
      </c>
      <c r="O12" s="23">
        <v>4.7489296875000003E-2</v>
      </c>
      <c r="P12" s="22">
        <v>1.988028125E-2</v>
      </c>
      <c r="Q12" s="22">
        <v>0.932630421875</v>
      </c>
      <c r="R12" s="22">
        <v>7.5</v>
      </c>
      <c r="T12" s="24">
        <v>65.666899999999998</v>
      </c>
      <c r="U12" s="24">
        <v>72.277000000000001</v>
      </c>
      <c r="V12" s="24">
        <v>65.666899999999998</v>
      </c>
    </row>
    <row r="13" spans="1:22">
      <c r="A13" s="17">
        <v>1.4269756476961299</v>
      </c>
      <c r="B13" s="17">
        <v>300</v>
      </c>
      <c r="C13" s="18">
        <v>3.8747999999999998E-2</v>
      </c>
      <c r="D13" s="17">
        <v>9.6916296296296299E-3</v>
      </c>
      <c r="E13" s="17">
        <v>0.95156037037037</v>
      </c>
      <c r="F13" s="17">
        <v>137.71978371797599</v>
      </c>
      <c r="K13" s="24">
        <v>1200</v>
      </c>
      <c r="L13" s="33">
        <v>1200</v>
      </c>
      <c r="M13" s="33"/>
      <c r="N13" s="22">
        <v>400</v>
      </c>
      <c r="O13" s="23">
        <v>4.9485843750000001E-2</v>
      </c>
      <c r="P13" s="22">
        <v>2.2902875E-2</v>
      </c>
      <c r="Q13" s="22">
        <v>0.92761128125000003</v>
      </c>
      <c r="R13" s="22">
        <v>7.5</v>
      </c>
      <c r="T13" s="24">
        <v>55.952800000000003</v>
      </c>
      <c r="U13" s="24">
        <v>87.813800000000001</v>
      </c>
      <c r="V13" s="24">
        <v>55.952800000000003</v>
      </c>
    </row>
    <row r="14" spans="1:22">
      <c r="A14" s="17">
        <v>2.2269474495493098</v>
      </c>
      <c r="B14" s="17">
        <v>300</v>
      </c>
      <c r="C14" s="18">
        <v>3.9162185185185203E-2</v>
      </c>
      <c r="D14" s="17">
        <v>8.1087777777777807E-3</v>
      </c>
      <c r="E14" s="17">
        <v>0.95272903703703704</v>
      </c>
      <c r="F14" s="17">
        <v>1031.49107829268</v>
      </c>
      <c r="K14" s="24">
        <v>1300</v>
      </c>
      <c r="L14" s="33">
        <v>1300</v>
      </c>
      <c r="M14" s="33"/>
      <c r="N14" s="22">
        <v>400</v>
      </c>
      <c r="O14" s="23">
        <v>5.46315E-2</v>
      </c>
      <c r="P14" s="22">
        <v>1.5336484375000001E-2</v>
      </c>
      <c r="Q14" s="22">
        <v>0.93003201562500004</v>
      </c>
      <c r="R14" s="22">
        <v>7.5</v>
      </c>
      <c r="T14" s="24">
        <v>70.156599999999997</v>
      </c>
      <c r="U14" s="24">
        <v>73.470600000000005</v>
      </c>
      <c r="V14" s="24">
        <v>70.156599999999997</v>
      </c>
    </row>
    <row r="15" spans="1:22">
      <c r="A15" s="17">
        <v>1.81182780179085</v>
      </c>
      <c r="B15" s="17">
        <v>300</v>
      </c>
      <c r="C15" s="18">
        <v>4.08567407407407E-2</v>
      </c>
      <c r="D15" s="17">
        <v>1.0672111111111099E-2</v>
      </c>
      <c r="E15" s="17">
        <v>0.94847114814814804</v>
      </c>
      <c r="F15" s="17">
        <v>7.5</v>
      </c>
      <c r="K15" s="24">
        <v>1400</v>
      </c>
      <c r="L15" s="33">
        <v>1400</v>
      </c>
      <c r="M15" s="33"/>
      <c r="N15" s="22">
        <v>400</v>
      </c>
      <c r="O15" s="23">
        <v>5.5456421875000002E-2</v>
      </c>
      <c r="P15" s="22">
        <v>3.2087593749999997E-2</v>
      </c>
      <c r="Q15" s="22">
        <v>0.91245598437499997</v>
      </c>
      <c r="R15" s="22">
        <v>7.5</v>
      </c>
      <c r="T15" s="24">
        <v>124.399</v>
      </c>
      <c r="U15" s="24">
        <v>106.15900000000001</v>
      </c>
      <c r="V15" s="24">
        <v>124.399</v>
      </c>
    </row>
    <row r="16" spans="1:22">
      <c r="A16" s="17">
        <v>1.9105522407078599</v>
      </c>
      <c r="B16" s="17">
        <v>300</v>
      </c>
      <c r="C16" s="18">
        <v>4.3753185185185201E-2</v>
      </c>
      <c r="D16" s="17">
        <v>1.39031111111111E-2</v>
      </c>
      <c r="E16" s="17">
        <v>0.94234370370370402</v>
      </c>
      <c r="F16" s="17">
        <v>7.5</v>
      </c>
      <c r="K16" s="24">
        <v>1500</v>
      </c>
      <c r="L16" s="33">
        <v>1500</v>
      </c>
      <c r="M16" s="33"/>
      <c r="N16" s="22">
        <v>400</v>
      </c>
      <c r="O16" s="23">
        <v>5.9219156250000002E-2</v>
      </c>
      <c r="P16" s="22">
        <v>2.0105218750000001E-2</v>
      </c>
      <c r="Q16" s="22">
        <v>0.920675625</v>
      </c>
      <c r="R16" s="22">
        <v>7.5</v>
      </c>
      <c r="T16" s="24">
        <v>136.32</v>
      </c>
      <c r="U16" s="24">
        <v>170.405</v>
      </c>
      <c r="V16" s="24">
        <v>136.32</v>
      </c>
    </row>
    <row r="17" spans="1:22">
      <c r="A17" s="17">
        <v>1.1734882929866699</v>
      </c>
      <c r="B17" s="17">
        <v>300</v>
      </c>
      <c r="C17" s="18">
        <v>4.4736814814814799E-2</v>
      </c>
      <c r="D17" s="17">
        <v>6.8269999999999997E-3</v>
      </c>
      <c r="E17" s="17">
        <v>0.94843618518518502</v>
      </c>
      <c r="F17" s="17">
        <v>809.94041540323303</v>
      </c>
      <c r="K17" s="24">
        <v>1600</v>
      </c>
      <c r="L17" s="33">
        <v>1600</v>
      </c>
      <c r="M17" s="33"/>
      <c r="N17" s="22">
        <v>400</v>
      </c>
      <c r="O17" s="23">
        <v>6.2593359375000004E-2</v>
      </c>
      <c r="P17" s="22">
        <v>1.5320203124999999E-2</v>
      </c>
      <c r="Q17" s="22">
        <v>0.92208643749999997</v>
      </c>
      <c r="R17" s="22">
        <v>7.5</v>
      </c>
      <c r="T17" s="24">
        <v>161.732</v>
      </c>
      <c r="U17" s="24">
        <v>454.18900000000002</v>
      </c>
      <c r="V17" s="24">
        <v>161.732</v>
      </c>
    </row>
    <row r="18" spans="1:22">
      <c r="A18" s="17">
        <v>0.88385707550848902</v>
      </c>
      <c r="B18" s="17">
        <v>300</v>
      </c>
      <c r="C18" s="18">
        <v>4.50296296296296E-2</v>
      </c>
      <c r="D18" s="17">
        <v>1.1591185185185199E-2</v>
      </c>
      <c r="E18" s="17">
        <v>0.94337918518518504</v>
      </c>
      <c r="F18" s="17">
        <v>7.5</v>
      </c>
      <c r="K18" s="24">
        <v>1700</v>
      </c>
      <c r="L18" s="33">
        <v>1700</v>
      </c>
      <c r="M18" s="33"/>
      <c r="N18" s="22">
        <v>400</v>
      </c>
      <c r="O18" s="23">
        <v>6.2901734375000004E-2</v>
      </c>
      <c r="P18" s="22">
        <v>3.3410000000000002E-2</v>
      </c>
      <c r="Q18" s="22">
        <v>0.90368826562500004</v>
      </c>
      <c r="R18" s="22">
        <v>7.5</v>
      </c>
      <c r="T18" s="24">
        <v>171.90299999999999</v>
      </c>
      <c r="U18" s="24">
        <v>447.66699999999997</v>
      </c>
      <c r="V18" s="24">
        <v>171.90299999999999</v>
      </c>
    </row>
    <row r="19" spans="1:22">
      <c r="A19" s="17">
        <v>1.7025271767217101</v>
      </c>
      <c r="B19" s="17">
        <v>300</v>
      </c>
      <c r="C19" s="18">
        <v>4.5059074074074099E-2</v>
      </c>
      <c r="D19" s="17">
        <v>1.63568148148148E-2</v>
      </c>
      <c r="E19" s="17">
        <v>0.93858411111111095</v>
      </c>
      <c r="F19" s="17">
        <v>7.5</v>
      </c>
      <c r="K19" s="24">
        <v>1800</v>
      </c>
      <c r="L19" s="33">
        <v>1800</v>
      </c>
      <c r="M19" s="33"/>
      <c r="N19" s="22">
        <v>400</v>
      </c>
      <c r="O19" s="23">
        <v>7.4035031249999994E-2</v>
      </c>
      <c r="P19" s="22">
        <v>2.5030828125000001E-2</v>
      </c>
      <c r="Q19" s="22">
        <v>0.90093414062499999</v>
      </c>
      <c r="R19" s="22">
        <v>7.5</v>
      </c>
      <c r="T19" s="24">
        <v>187.227</v>
      </c>
      <c r="U19" s="24">
        <v>480.28800000000001</v>
      </c>
      <c r="V19" s="24">
        <v>187.227</v>
      </c>
    </row>
    <row r="20" spans="1:22">
      <c r="A20" s="17">
        <v>1.8235390134295999</v>
      </c>
      <c r="B20" s="17">
        <v>300</v>
      </c>
      <c r="C20" s="18">
        <v>4.5476518518518499E-2</v>
      </c>
      <c r="D20" s="17">
        <v>1.22877777777778E-2</v>
      </c>
      <c r="E20" s="17">
        <v>0.94223570370370402</v>
      </c>
      <c r="F20" s="17">
        <v>497.692427228074</v>
      </c>
      <c r="K20" s="24">
        <v>1900</v>
      </c>
      <c r="L20" s="33">
        <v>1900</v>
      </c>
      <c r="M20" s="33"/>
      <c r="N20" s="22">
        <v>400</v>
      </c>
      <c r="O20" s="23">
        <v>7.5360796874999997E-2</v>
      </c>
      <c r="P20" s="22">
        <v>2.1830078124999999E-2</v>
      </c>
      <c r="Q20" s="22">
        <v>0.90280912499999999</v>
      </c>
      <c r="R20" s="22">
        <v>7.5</v>
      </c>
      <c r="T20" s="24">
        <v>172.30600000000001</v>
      </c>
      <c r="U20" s="24">
        <v>427.483</v>
      </c>
      <c r="V20" s="24">
        <v>172.30600000000001</v>
      </c>
    </row>
    <row r="21" spans="1:22">
      <c r="A21" s="17">
        <v>1.17342476511362</v>
      </c>
      <c r="B21" s="17">
        <v>300</v>
      </c>
      <c r="C21" s="18">
        <v>4.5881555555555599E-2</v>
      </c>
      <c r="D21" s="17">
        <v>2.6454703703703699E-2</v>
      </c>
      <c r="E21" s="17">
        <v>0.92766374074074098</v>
      </c>
      <c r="F21" s="17">
        <v>7.5</v>
      </c>
      <c r="K21" s="24">
        <v>2000</v>
      </c>
      <c r="L21" s="33">
        <v>2000</v>
      </c>
      <c r="M21" s="33"/>
      <c r="N21" s="22">
        <v>400</v>
      </c>
      <c r="O21" s="23">
        <v>7.8346265624999994E-2</v>
      </c>
      <c r="P21" s="22">
        <v>2.4023984375000002E-2</v>
      </c>
      <c r="Q21" s="22">
        <v>0.89762975</v>
      </c>
      <c r="R21" s="22">
        <v>7.5</v>
      </c>
      <c r="T21" s="24">
        <v>170.482</v>
      </c>
      <c r="U21" s="24">
        <v>363.40300000000002</v>
      </c>
      <c r="V21" s="24">
        <v>170.482</v>
      </c>
    </row>
    <row r="22" spans="1:22">
      <c r="A22" s="17">
        <v>0.240252705016132</v>
      </c>
      <c r="B22" s="17">
        <v>300</v>
      </c>
      <c r="C22" s="18">
        <v>4.5932037037037E-2</v>
      </c>
      <c r="D22" s="17">
        <v>1.2191962962963E-2</v>
      </c>
      <c r="E22" s="17">
        <v>0.94187600000000005</v>
      </c>
      <c r="F22" s="17">
        <v>7.5</v>
      </c>
      <c r="K22" s="24">
        <v>2100</v>
      </c>
      <c r="L22" s="33">
        <v>2100</v>
      </c>
      <c r="M22" s="33"/>
      <c r="N22" s="22">
        <v>400</v>
      </c>
      <c r="O22" s="23">
        <v>0.133442859375</v>
      </c>
      <c r="P22" s="22">
        <v>2.2592578124999999E-2</v>
      </c>
      <c r="Q22" s="22">
        <v>0.84396456249999996</v>
      </c>
      <c r="R22" s="22">
        <v>468.49079660526002</v>
      </c>
      <c r="T22" s="24">
        <v>170.91200000000001</v>
      </c>
      <c r="U22" s="24">
        <v>239.35900000000001</v>
      </c>
      <c r="V22" s="24">
        <v>170.91200000000001</v>
      </c>
    </row>
    <row r="23" spans="1:22">
      <c r="A23" s="17">
        <v>0</v>
      </c>
      <c r="B23" s="17">
        <v>300</v>
      </c>
      <c r="C23" s="18">
        <v>4.7261370370370398E-2</v>
      </c>
      <c r="D23" s="17">
        <v>5.4645925925925903E-3</v>
      </c>
      <c r="E23" s="17">
        <v>0.94727403703703705</v>
      </c>
      <c r="F23" s="17">
        <v>2252.69150896565</v>
      </c>
      <c r="K23" s="24">
        <v>2200</v>
      </c>
      <c r="L23" s="33">
        <v>2200</v>
      </c>
      <c r="M23" s="33"/>
      <c r="N23" s="22">
        <v>400</v>
      </c>
      <c r="O23" s="23">
        <v>0.16654931249999999</v>
      </c>
      <c r="P23" s="22">
        <v>3.1330749999999997E-2</v>
      </c>
      <c r="Q23" s="22">
        <v>0.80211993749999999</v>
      </c>
      <c r="R23" s="22">
        <v>507.02181551933103</v>
      </c>
      <c r="T23" s="24">
        <v>158.202</v>
      </c>
      <c r="U23" s="24">
        <v>340.83600000000001</v>
      </c>
      <c r="V23" s="24">
        <v>158.202</v>
      </c>
    </row>
    <row r="24" spans="1:22">
      <c r="A24" s="17">
        <v>1.5714738140259199</v>
      </c>
      <c r="B24" s="17">
        <v>300</v>
      </c>
      <c r="C24" s="18">
        <v>5.2166037037036997E-2</v>
      </c>
      <c r="D24" s="17">
        <v>1.9177777777777801E-2</v>
      </c>
      <c r="E24" s="17">
        <v>0.928656185185185</v>
      </c>
      <c r="F24" s="17">
        <v>2.42579950410672</v>
      </c>
      <c r="K24" s="24">
        <v>2300</v>
      </c>
      <c r="L24" s="33">
        <v>2300</v>
      </c>
      <c r="M24" s="33"/>
      <c r="N24" s="22">
        <v>400</v>
      </c>
      <c r="O24" s="23">
        <v>0.18371234375000001</v>
      </c>
      <c r="P24" s="22">
        <v>4.7305578124999997E-2</v>
      </c>
      <c r="Q24" s="22">
        <v>0.76898207812499997</v>
      </c>
      <c r="R24" s="22">
        <v>448.93195814037102</v>
      </c>
      <c r="T24" s="24">
        <v>116.03400000000001</v>
      </c>
      <c r="U24" s="24">
        <v>195.065</v>
      </c>
      <c r="V24" s="24">
        <v>116.03400000000001</v>
      </c>
    </row>
    <row r="25" spans="1:22">
      <c r="A25" s="17">
        <v>2.1584899511392099</v>
      </c>
      <c r="B25" s="17">
        <v>300</v>
      </c>
      <c r="C25" s="18">
        <v>6.7615925925925899E-2</v>
      </c>
      <c r="D25" s="17">
        <v>2.1421074074074099E-2</v>
      </c>
      <c r="E25" s="17">
        <v>0.91096299999999997</v>
      </c>
      <c r="F25" s="17">
        <v>7.5</v>
      </c>
      <c r="K25" s="24">
        <v>2400</v>
      </c>
      <c r="L25" s="33">
        <v>2400</v>
      </c>
      <c r="M25" s="33"/>
      <c r="N25" s="22">
        <v>400</v>
      </c>
      <c r="O25" s="23">
        <v>0.208437390625</v>
      </c>
      <c r="P25" s="22">
        <v>5.31180625E-2</v>
      </c>
      <c r="Q25" s="22">
        <v>0.73844454687500005</v>
      </c>
      <c r="R25" s="22">
        <v>504.85315611848904</v>
      </c>
      <c r="T25" s="24">
        <v>69.256299999999996</v>
      </c>
      <c r="U25" s="24">
        <v>147.44</v>
      </c>
      <c r="V25" s="24">
        <v>69.256299999999996</v>
      </c>
    </row>
    <row r="26" spans="1:22">
      <c r="A26" s="17">
        <v>1.55174507692282</v>
      </c>
      <c r="B26" s="17">
        <v>300</v>
      </c>
      <c r="C26" s="18">
        <v>8.4695333333333303E-2</v>
      </c>
      <c r="D26" s="17">
        <v>2.0298E-2</v>
      </c>
      <c r="E26" s="17">
        <v>0.89500666666666695</v>
      </c>
      <c r="F26" s="17">
        <v>57.4298423350901</v>
      </c>
      <c r="K26" s="24">
        <v>2500</v>
      </c>
      <c r="N26" s="22">
        <v>400</v>
      </c>
      <c r="O26" s="23">
        <v>0.25956106249999999</v>
      </c>
      <c r="P26" s="22">
        <v>3.467471875E-2</v>
      </c>
      <c r="Q26" s="22">
        <v>0.70576421874999995</v>
      </c>
      <c r="R26" s="22">
        <v>1278.26609913126</v>
      </c>
      <c r="T26" s="24">
        <v>51.151000000000003</v>
      </c>
      <c r="U26" s="24">
        <v>378.69900000000001</v>
      </c>
      <c r="V26" s="24">
        <v>51.151000000000003</v>
      </c>
    </row>
    <row r="27" spans="1:22">
      <c r="A27" s="17">
        <v>1.0727046189404199</v>
      </c>
      <c r="B27" s="17">
        <v>300</v>
      </c>
      <c r="C27" s="18">
        <v>0.20934222222222201</v>
      </c>
      <c r="D27" s="17">
        <v>3.2305333333333297E-2</v>
      </c>
      <c r="E27" s="17">
        <v>0.75835244444444405</v>
      </c>
      <c r="F27" s="17">
        <v>7.5</v>
      </c>
      <c r="K27" s="24">
        <v>2600</v>
      </c>
      <c r="N27" s="22">
        <v>400</v>
      </c>
      <c r="O27" s="23">
        <v>0.26033076562500002</v>
      </c>
      <c r="P27" s="22">
        <v>3.8583765625000002E-2</v>
      </c>
      <c r="Q27" s="22">
        <v>0.70108546875</v>
      </c>
      <c r="R27" s="22">
        <v>1184.6968135142999</v>
      </c>
      <c r="T27" s="24">
        <v>61.782299999999999</v>
      </c>
      <c r="U27" s="24">
        <v>415.19900000000001</v>
      </c>
      <c r="V27" s="24">
        <v>61.782299999999999</v>
      </c>
    </row>
    <row r="28" spans="1:22">
      <c r="A28" s="17">
        <v>1.3022443141817901</v>
      </c>
      <c r="B28" s="17">
        <v>300</v>
      </c>
      <c r="C28" s="18">
        <v>0.29539848148148101</v>
      </c>
      <c r="D28" s="17">
        <v>3.1826777777777801E-2</v>
      </c>
      <c r="E28" s="17">
        <v>0.67277474074074095</v>
      </c>
      <c r="F28" s="17">
        <v>7.5</v>
      </c>
      <c r="K28" s="24">
        <v>2700</v>
      </c>
      <c r="N28" s="22">
        <v>400</v>
      </c>
      <c r="O28" s="23">
        <v>0.26305364062499997</v>
      </c>
      <c r="P28" s="22">
        <v>3.3854390625000001E-2</v>
      </c>
      <c r="Q28" s="22">
        <v>0.70309196875000002</v>
      </c>
      <c r="R28" s="22">
        <v>1397.08084304056</v>
      </c>
      <c r="T28" s="24">
        <v>100.883</v>
      </c>
      <c r="U28" s="24">
        <v>407.62099999999998</v>
      </c>
      <c r="V28" s="24">
        <v>100.883</v>
      </c>
    </row>
    <row r="29" spans="1:22">
      <c r="A29" s="17">
        <v>2.2999504952330301</v>
      </c>
      <c r="B29" s="17">
        <v>300</v>
      </c>
      <c r="C29" s="18">
        <v>0.30995351851851799</v>
      </c>
      <c r="D29" s="17">
        <v>2.37218888888889E-2</v>
      </c>
      <c r="E29" s="17">
        <v>0.66632459259259302</v>
      </c>
      <c r="F29" s="17">
        <v>7.5</v>
      </c>
      <c r="N29" s="22">
        <v>400</v>
      </c>
      <c r="O29" s="23">
        <v>0.27808332812499997</v>
      </c>
      <c r="P29" s="22">
        <v>3.4838593750000001E-2</v>
      </c>
      <c r="Q29" s="22">
        <v>0.68707807812499999</v>
      </c>
      <c r="R29" s="22">
        <v>1484.05893783695</v>
      </c>
      <c r="T29" s="24">
        <v>196.46199999999999</v>
      </c>
      <c r="U29" s="24">
        <v>360.17599999999999</v>
      </c>
      <c r="V29" s="24">
        <v>196.46199999999999</v>
      </c>
    </row>
    <row r="30" spans="1:22">
      <c r="A30" s="17">
        <v>2.2351089309211898</v>
      </c>
      <c r="B30" s="17">
        <v>300</v>
      </c>
      <c r="C30" s="18">
        <v>0.31396751851851901</v>
      </c>
      <c r="D30" s="17">
        <v>2.87454444444444E-2</v>
      </c>
      <c r="E30" s="17">
        <v>0.65728703703703695</v>
      </c>
      <c r="F30" s="17">
        <v>7.5</v>
      </c>
      <c r="N30" s="22">
        <v>400</v>
      </c>
      <c r="O30" s="23">
        <v>0.28462615624999998</v>
      </c>
      <c r="P30" s="22">
        <v>4.2486781250000001E-2</v>
      </c>
      <c r="Q30" s="22">
        <v>0.67288706249999997</v>
      </c>
      <c r="R30" s="22">
        <v>1438.9566453704701</v>
      </c>
      <c r="T30" s="24">
        <v>87.9084</v>
      </c>
      <c r="U30" s="24">
        <v>256.41199999999998</v>
      </c>
      <c r="V30" s="24">
        <v>87.9084</v>
      </c>
    </row>
    <row r="31" spans="1:22">
      <c r="A31" s="17">
        <v>0.97189638368865305</v>
      </c>
      <c r="B31" s="17">
        <v>300</v>
      </c>
      <c r="C31" s="18">
        <v>0.15203525925925901</v>
      </c>
      <c r="D31" s="17">
        <v>4.93176296296296E-2</v>
      </c>
      <c r="E31" s="17">
        <v>0.79864711111111097</v>
      </c>
      <c r="F31" s="17">
        <v>112.16329228311001</v>
      </c>
      <c r="N31" s="22">
        <v>400</v>
      </c>
      <c r="O31" s="23">
        <v>0.29277946874999999</v>
      </c>
      <c r="P31" s="22">
        <v>3.3537187500000003E-2</v>
      </c>
      <c r="Q31" s="22">
        <v>0.67368334375000005</v>
      </c>
      <c r="R31" s="22">
        <v>1903.81956301982</v>
      </c>
      <c r="T31" s="24">
        <v>56.399299999999997</v>
      </c>
      <c r="U31" s="24">
        <v>98.151499999999999</v>
      </c>
      <c r="V31" s="24">
        <v>56.399299999999997</v>
      </c>
    </row>
    <row r="32" spans="1:22">
      <c r="A32" s="17">
        <v>5.7429842335090103E-2</v>
      </c>
      <c r="B32" s="17">
        <v>300</v>
      </c>
      <c r="C32" s="18">
        <v>0.112184259259259</v>
      </c>
      <c r="D32" s="17">
        <v>2.6061037037037001E-2</v>
      </c>
      <c r="E32" s="17">
        <v>0.86175470370370399</v>
      </c>
      <c r="F32" s="17">
        <v>240.25270501613198</v>
      </c>
      <c r="N32" s="22">
        <v>400</v>
      </c>
      <c r="O32" s="23">
        <v>0.29393881249999998</v>
      </c>
      <c r="P32" s="22">
        <v>2.7179343750000001E-2</v>
      </c>
      <c r="Q32" s="22">
        <v>0.67888184375000005</v>
      </c>
      <c r="R32" s="22">
        <v>1698.6735769433401</v>
      </c>
      <c r="T32" s="24">
        <v>64.104500000000002</v>
      </c>
      <c r="U32" s="24">
        <v>71.203500000000005</v>
      </c>
      <c r="V32" s="24">
        <v>64.104500000000002</v>
      </c>
    </row>
    <row r="33" spans="1:22">
      <c r="A33" s="17">
        <v>1.60471759354144E-3</v>
      </c>
      <c r="B33" s="17">
        <v>300</v>
      </c>
      <c r="C33" s="18">
        <v>0.16530855555555601</v>
      </c>
      <c r="D33" s="17">
        <v>4.4377740740740697E-2</v>
      </c>
      <c r="E33" s="17">
        <v>0.79031370370370402</v>
      </c>
      <c r="F33" s="17">
        <v>323.42506698338303</v>
      </c>
      <c r="N33" s="22">
        <v>400</v>
      </c>
      <c r="O33" s="23">
        <v>0.29493123437500002</v>
      </c>
      <c r="P33" s="22">
        <v>2.84344375E-2</v>
      </c>
      <c r="Q33" s="22">
        <v>0.67663432812500002</v>
      </c>
      <c r="R33" s="22">
        <v>1784.3627199017201</v>
      </c>
      <c r="T33" s="24">
        <v>143.779</v>
      </c>
      <c r="U33" s="24">
        <v>67.364199999999997</v>
      </c>
      <c r="V33" s="24">
        <v>143.779</v>
      </c>
    </row>
    <row r="34" spans="1:22">
      <c r="A34" s="17">
        <v>2.6698093981867399</v>
      </c>
      <c r="B34" s="17">
        <v>300</v>
      </c>
      <c r="C34" s="18">
        <v>0.143847037037037</v>
      </c>
      <c r="D34" s="17">
        <v>3.5124185185185203E-2</v>
      </c>
      <c r="E34" s="17">
        <v>0.82102877777777805</v>
      </c>
      <c r="F34" s="17">
        <v>393.85246032721699</v>
      </c>
      <c r="N34" s="22">
        <v>400</v>
      </c>
      <c r="O34" s="23">
        <v>0.29514803125</v>
      </c>
      <c r="P34" s="22">
        <v>2.9406265625000001E-2</v>
      </c>
      <c r="Q34" s="22">
        <v>0.67544570312499996</v>
      </c>
      <c r="R34" s="22">
        <v>1785.4426166266101</v>
      </c>
      <c r="T34" s="24">
        <v>175.61799999999999</v>
      </c>
      <c r="U34" s="24">
        <v>105.446</v>
      </c>
      <c r="V34" s="24">
        <v>175.61799999999999</v>
      </c>
    </row>
    <row r="35" spans="1:22">
      <c r="A35" s="17">
        <v>1.8973944089319199</v>
      </c>
      <c r="B35" s="17">
        <v>300</v>
      </c>
      <c r="C35" s="18">
        <v>0.23540670370370401</v>
      </c>
      <c r="D35" s="17">
        <v>3.2963740740740703E-2</v>
      </c>
      <c r="E35" s="17">
        <v>0.73162955555555598</v>
      </c>
      <c r="F35" s="17">
        <v>971.89638368865303</v>
      </c>
      <c r="N35" s="22">
        <v>400</v>
      </c>
      <c r="O35" s="23">
        <v>0.29600810937499999</v>
      </c>
      <c r="P35" s="22">
        <v>2.9790734374999999E-2</v>
      </c>
      <c r="Q35" s="22">
        <v>0.67420115624999999</v>
      </c>
      <c r="R35" s="22">
        <v>1892.5433837295</v>
      </c>
      <c r="T35" s="24">
        <v>210.16300000000001</v>
      </c>
      <c r="U35" s="24">
        <v>103.849</v>
      </c>
      <c r="V35" s="24">
        <v>210.16300000000001</v>
      </c>
    </row>
    <row r="36" spans="1:22">
      <c r="A36" s="17">
        <v>0.39385246032721699</v>
      </c>
      <c r="B36" s="17">
        <v>300</v>
      </c>
      <c r="C36" s="18">
        <v>0.225184962962963</v>
      </c>
      <c r="D36" s="17">
        <v>3.11383703703704E-2</v>
      </c>
      <c r="E36" s="17">
        <v>0.74367666666666699</v>
      </c>
      <c r="F36" s="17">
        <v>1072.70461894042</v>
      </c>
      <c r="N36" s="22">
        <v>400</v>
      </c>
      <c r="O36" s="23">
        <v>0.29954939062500002</v>
      </c>
      <c r="P36" s="22">
        <v>2.8945031249999999E-2</v>
      </c>
      <c r="Q36" s="22">
        <v>0.671505578125</v>
      </c>
      <c r="R36" s="22">
        <v>2061.5996786148498</v>
      </c>
      <c r="T36" s="24">
        <v>206.16399999999999</v>
      </c>
      <c r="U36" s="24">
        <v>63.092799999999997</v>
      </c>
      <c r="V36" s="24">
        <v>206.16399999999999</v>
      </c>
    </row>
    <row r="37" spans="1:22">
      <c r="A37" s="17">
        <v>0</v>
      </c>
      <c r="B37" s="17">
        <v>300</v>
      </c>
      <c r="C37" s="18">
        <v>0.26555596296296302</v>
      </c>
      <c r="D37" s="17">
        <v>4.2947037037036999E-2</v>
      </c>
      <c r="E37" s="17">
        <v>0.69149700000000003</v>
      </c>
      <c r="F37" s="17">
        <v>1091.36558069578</v>
      </c>
      <c r="N37" s="22">
        <v>400</v>
      </c>
      <c r="O37" s="23">
        <v>0.30082178124999998</v>
      </c>
      <c r="P37" s="22">
        <v>3.3515359374999998E-2</v>
      </c>
      <c r="Q37" s="22">
        <v>0.66566285937500003</v>
      </c>
      <c r="R37" s="22">
        <v>2240.8014970375598</v>
      </c>
      <c r="T37" s="24">
        <v>214.41900000000001</v>
      </c>
      <c r="U37" s="24">
        <v>61.554600000000001</v>
      </c>
      <c r="V37" s="24">
        <v>214.41900000000001</v>
      </c>
    </row>
    <row r="38" spans="1:22">
      <c r="A38" s="17">
        <v>2.4257995041067201E-3</v>
      </c>
      <c r="B38" s="17">
        <v>300</v>
      </c>
      <c r="C38" s="18">
        <v>0.26816977777777801</v>
      </c>
      <c r="D38" s="17">
        <v>3.92561851851852E-2</v>
      </c>
      <c r="E38" s="17">
        <v>0.69257403703703702</v>
      </c>
      <c r="F38" s="17">
        <v>1173.42476511362</v>
      </c>
      <c r="N38" s="22">
        <v>400</v>
      </c>
      <c r="O38" s="23">
        <v>0.30131068750000001</v>
      </c>
      <c r="P38" s="22">
        <v>2.5443812499999999E-2</v>
      </c>
      <c r="Q38" s="22">
        <v>0.67324550000000005</v>
      </c>
      <c r="R38" s="22">
        <v>1956.35781237782</v>
      </c>
      <c r="T38" s="24">
        <v>201.69200000000001</v>
      </c>
      <c r="U38" s="24">
        <v>77.5428</v>
      </c>
      <c r="V38" s="24">
        <v>201.69200000000001</v>
      </c>
    </row>
    <row r="39" spans="1:22">
      <c r="A39" s="17">
        <v>1.09136558069578</v>
      </c>
      <c r="B39" s="17">
        <v>300</v>
      </c>
      <c r="C39" s="18">
        <v>0.25506570370370402</v>
      </c>
      <c r="D39" s="17">
        <v>3.4766185185185199E-2</v>
      </c>
      <c r="E39" s="17">
        <v>0.710168111111111</v>
      </c>
      <c r="F39" s="17">
        <v>1173.4882929866699</v>
      </c>
      <c r="N39" s="22">
        <v>400</v>
      </c>
      <c r="O39" s="23">
        <v>0.30232826562499998</v>
      </c>
      <c r="P39" s="22">
        <v>2.7514562499999999E-2</v>
      </c>
      <c r="Q39" s="22">
        <v>0.67015717187500001</v>
      </c>
      <c r="R39" s="22">
        <v>1991.5555634618599</v>
      </c>
      <c r="T39" s="24">
        <v>250.03800000000001</v>
      </c>
      <c r="U39" s="24">
        <v>176.00899999999999</v>
      </c>
      <c r="V39" s="24">
        <v>250.03800000000001</v>
      </c>
    </row>
    <row r="40" spans="1:22">
      <c r="A40" s="17">
        <v>0.32342506698338302</v>
      </c>
      <c r="B40" s="17">
        <v>300</v>
      </c>
      <c r="C40" s="18">
        <v>0.24612322222222199</v>
      </c>
      <c r="D40" s="17">
        <v>3.1049777777777801E-2</v>
      </c>
      <c r="E40" s="17">
        <v>0.722827</v>
      </c>
      <c r="F40" s="17">
        <v>1302.2443141817901</v>
      </c>
      <c r="N40" s="22">
        <v>400</v>
      </c>
      <c r="O40" s="23">
        <v>0.30366620312499998</v>
      </c>
      <c r="P40" s="22">
        <v>2.8276703125E-2</v>
      </c>
      <c r="Q40" s="22">
        <v>0.66805709375</v>
      </c>
      <c r="R40" s="22">
        <v>2173.2288327832202</v>
      </c>
      <c r="T40" s="24">
        <v>244.03</v>
      </c>
      <c r="U40" s="24">
        <v>334.66899999999998</v>
      </c>
      <c r="V40" s="24">
        <v>244.03</v>
      </c>
    </row>
    <row r="41" spans="1:22">
      <c r="A41" s="17">
        <v>0</v>
      </c>
      <c r="B41" s="17">
        <v>300</v>
      </c>
      <c r="C41" s="18">
        <v>0.27793788888888898</v>
      </c>
      <c r="D41" s="17">
        <v>3.4375962962962997E-2</v>
      </c>
      <c r="E41" s="17">
        <v>0.68768614814814799</v>
      </c>
      <c r="F41" s="17">
        <v>1426.97564769613</v>
      </c>
      <c r="N41" s="22">
        <v>400</v>
      </c>
      <c r="O41" s="23">
        <v>0.30424926562499999</v>
      </c>
      <c r="P41" s="22">
        <v>2.423646875E-2</v>
      </c>
      <c r="Q41" s="22">
        <v>0.67151426562500005</v>
      </c>
      <c r="R41" s="22">
        <v>2291.3276148771702</v>
      </c>
      <c r="T41" s="24">
        <v>219.33199999999999</v>
      </c>
      <c r="U41" s="24">
        <v>355.34899999999999</v>
      </c>
      <c r="V41" s="24">
        <v>219.33199999999999</v>
      </c>
    </row>
    <row r="42" spans="1:22">
      <c r="A42" s="17">
        <v>1.0314910782926801</v>
      </c>
      <c r="B42" s="17">
        <v>300</v>
      </c>
      <c r="C42" s="18">
        <v>0.28088866666666701</v>
      </c>
      <c r="D42" s="17">
        <v>3.6867296296296301E-2</v>
      </c>
      <c r="E42" s="17">
        <v>0.68224403703703695</v>
      </c>
      <c r="F42" s="17">
        <v>1551.7450769228201</v>
      </c>
      <c r="N42" s="22">
        <v>400</v>
      </c>
      <c r="O42" s="23">
        <v>0.30901282812500003</v>
      </c>
      <c r="P42" s="22">
        <v>2.3134734375E-2</v>
      </c>
      <c r="Q42" s="22">
        <v>0.66785243750000001</v>
      </c>
      <c r="R42" s="22">
        <v>2182.7442052341198</v>
      </c>
      <c r="T42" s="24">
        <v>140.06700000000001</v>
      </c>
      <c r="U42" s="24">
        <v>417.827</v>
      </c>
      <c r="V42" s="24">
        <v>140.06700000000001</v>
      </c>
    </row>
    <row r="43" spans="1:22">
      <c r="A43" s="17">
        <v>0.73456010751052503</v>
      </c>
      <c r="B43" s="17">
        <v>300</v>
      </c>
      <c r="C43" s="18">
        <v>0.278370888888889</v>
      </c>
      <c r="D43" s="17">
        <v>3.64571481481481E-2</v>
      </c>
      <c r="E43" s="17">
        <v>0.68517196296296301</v>
      </c>
      <c r="F43" s="17">
        <v>1571.4738140259199</v>
      </c>
      <c r="N43" s="22">
        <v>400</v>
      </c>
      <c r="O43" s="23">
        <v>0.31337029687500001</v>
      </c>
      <c r="P43" s="22">
        <v>3.0249499999999999E-2</v>
      </c>
      <c r="Q43" s="22">
        <v>0.65638020312500001</v>
      </c>
      <c r="R43" s="22">
        <v>2331.3495612853899</v>
      </c>
      <c r="T43" s="24">
        <v>79.688599999999994</v>
      </c>
      <c r="U43" s="24">
        <v>301.95999999999998</v>
      </c>
      <c r="V43" s="24">
        <v>79.688599999999994</v>
      </c>
    </row>
    <row r="44" spans="1:22">
      <c r="A44" s="17">
        <v>0.11216329228311001</v>
      </c>
      <c r="B44" s="17">
        <v>300</v>
      </c>
      <c r="C44" s="18">
        <v>0.29285677777777802</v>
      </c>
      <c r="D44" s="17">
        <v>2.9599962962963002E-2</v>
      </c>
      <c r="E44" s="17">
        <v>0.67754325925925896</v>
      </c>
      <c r="F44" s="17">
        <v>1606.2114072673598</v>
      </c>
      <c r="N44" s="22">
        <v>400</v>
      </c>
      <c r="O44" s="23">
        <v>0.31372387499999999</v>
      </c>
      <c r="P44" s="22">
        <v>2.8511640625000001E-2</v>
      </c>
      <c r="Q44" s="22">
        <v>0.65776448437500001</v>
      </c>
      <c r="R44" s="22">
        <v>2217.8841080167604</v>
      </c>
      <c r="T44" s="24">
        <v>65.088300000000004</v>
      </c>
      <c r="U44" s="24">
        <v>195.398</v>
      </c>
      <c r="V44" s="24">
        <v>65.088300000000004</v>
      </c>
    </row>
    <row r="45" spans="1:22">
      <c r="A45" s="17">
        <v>0</v>
      </c>
      <c r="B45" s="17">
        <v>300</v>
      </c>
      <c r="C45" s="18">
        <v>0.29039129629629601</v>
      </c>
      <c r="D45" s="17">
        <v>3.3018740740740703E-2</v>
      </c>
      <c r="E45" s="17">
        <v>0.67658996296296303</v>
      </c>
      <c r="F45" s="17">
        <v>1688.80700178809</v>
      </c>
      <c r="N45" s="22">
        <v>400</v>
      </c>
      <c r="O45" s="23">
        <v>0.31915023437500001</v>
      </c>
      <c r="P45" s="22">
        <v>3.3248390624999999E-2</v>
      </c>
      <c r="Q45" s="22">
        <v>0.64760137500000003</v>
      </c>
      <c r="R45" s="22">
        <v>2578.80048950126</v>
      </c>
      <c r="T45" s="24">
        <v>162.84100000000001</v>
      </c>
      <c r="U45" s="24">
        <v>141.90899999999999</v>
      </c>
      <c r="V45" s="24">
        <v>162.84100000000001</v>
      </c>
    </row>
    <row r="46" spans="1:22">
      <c r="A46" s="19" t="s">
        <v>4</v>
      </c>
      <c r="B46" s="17">
        <v>300</v>
      </c>
      <c r="C46" s="18">
        <v>0.289300592592593</v>
      </c>
      <c r="D46" s="17">
        <v>3.3332407407407401E-2</v>
      </c>
      <c r="E46" s="17">
        <v>0.67736700000000005</v>
      </c>
      <c r="F46" s="17">
        <v>1702.52717672171</v>
      </c>
      <c r="N46" s="22">
        <v>400</v>
      </c>
      <c r="O46" s="23">
        <v>0.32508948437500002</v>
      </c>
      <c r="P46" s="22">
        <v>2.9028921874999999E-2</v>
      </c>
      <c r="Q46" s="22">
        <v>0.64588159374999998</v>
      </c>
      <c r="R46" s="22">
        <v>2558.8071942612901</v>
      </c>
      <c r="T46" s="24">
        <v>88.903499999999994</v>
      </c>
      <c r="U46" s="24">
        <v>109.136</v>
      </c>
      <c r="V46" s="24">
        <v>88.903499999999994</v>
      </c>
    </row>
    <row r="47" spans="1:22">
      <c r="A47" s="17">
        <v>0.41610519329378298</v>
      </c>
      <c r="B47" s="17">
        <v>300</v>
      </c>
      <c r="C47" s="18">
        <v>0.28438207407407401</v>
      </c>
      <c r="D47" s="17">
        <v>2.7185037037037001E-2</v>
      </c>
      <c r="E47" s="17">
        <v>0.68843288888888898</v>
      </c>
      <c r="F47" s="17">
        <v>1750.75367009359</v>
      </c>
      <c r="T47" s="24">
        <v>83.766499999999994</v>
      </c>
      <c r="U47" s="24">
        <v>253.95599999999999</v>
      </c>
      <c r="V47" s="24">
        <v>83.766499999999994</v>
      </c>
    </row>
    <row r="48" spans="1:22">
      <c r="A48" s="17">
        <v>1.2768116938476799</v>
      </c>
      <c r="B48" s="17">
        <v>300</v>
      </c>
      <c r="C48" s="18">
        <v>0.302957444444444</v>
      </c>
      <c r="D48" s="17">
        <v>2.7029407407407401E-2</v>
      </c>
      <c r="E48" s="17">
        <v>0.67001314814814805</v>
      </c>
      <c r="F48" s="17">
        <v>1811.8278017908501</v>
      </c>
      <c r="T48" s="24">
        <v>496.524</v>
      </c>
      <c r="U48" s="24">
        <v>322.18200000000002</v>
      </c>
      <c r="V48" s="24">
        <v>496.524</v>
      </c>
    </row>
    <row r="49" spans="1:22">
      <c r="A49" s="17">
        <v>0</v>
      </c>
      <c r="B49" s="17">
        <v>300</v>
      </c>
      <c r="C49" s="18">
        <v>0.29558314814814801</v>
      </c>
      <c r="D49" s="17">
        <v>3.46285925925926E-2</v>
      </c>
      <c r="E49" s="17">
        <v>0.669788259259259</v>
      </c>
      <c r="F49" s="17">
        <v>1823.5390134295999</v>
      </c>
      <c r="M49" s="25"/>
      <c r="N49" s="25"/>
      <c r="O49" s="25"/>
      <c r="P49" s="25"/>
      <c r="Q49" s="25"/>
      <c r="R49" s="25"/>
      <c r="S49" s="25"/>
      <c r="T49" s="24">
        <v>102.511</v>
      </c>
      <c r="U49" s="24">
        <v>320.13799999999998</v>
      </c>
      <c r="V49" s="24">
        <v>102.511</v>
      </c>
    </row>
    <row r="50" spans="1:22">
      <c r="A50" s="19">
        <v>0</v>
      </c>
      <c r="B50" s="17">
        <v>300</v>
      </c>
      <c r="C50" s="18">
        <v>0.30139192592592601</v>
      </c>
      <c r="D50" s="17">
        <v>2.7845777777777799E-2</v>
      </c>
      <c r="E50" s="17">
        <v>0.67076229629629602</v>
      </c>
      <c r="F50" s="17">
        <v>1910.5522407078599</v>
      </c>
      <c r="M50" s="25"/>
      <c r="N50" s="25"/>
      <c r="O50" s="25"/>
      <c r="P50" s="25"/>
      <c r="Q50" s="25"/>
      <c r="R50" s="25"/>
      <c r="S50" s="25"/>
      <c r="T50" s="24">
        <v>118.621</v>
      </c>
      <c r="U50" s="24">
        <v>334.07600000000002</v>
      </c>
      <c r="V50" s="24">
        <v>118.621</v>
      </c>
    </row>
    <row r="51" spans="1:22">
      <c r="A51" s="17">
        <v>0</v>
      </c>
      <c r="B51" s="17">
        <v>300</v>
      </c>
      <c r="C51" s="18">
        <v>0.30007862962963</v>
      </c>
      <c r="D51" s="17">
        <v>2.46834074074074E-2</v>
      </c>
      <c r="E51" s="17">
        <v>0.67523796296296301</v>
      </c>
      <c r="F51" s="17">
        <v>1953.83178495007</v>
      </c>
      <c r="M51" s="25"/>
      <c r="N51" s="25"/>
      <c r="O51" s="25"/>
      <c r="P51" s="25"/>
      <c r="Q51" s="26"/>
      <c r="R51" s="25"/>
      <c r="S51" s="25"/>
      <c r="T51" s="24">
        <v>245.90799999999999</v>
      </c>
      <c r="U51" s="24">
        <v>290.17500000000001</v>
      </c>
      <c r="V51" s="24">
        <v>245.90799999999999</v>
      </c>
    </row>
    <row r="52" spans="1:22">
      <c r="A52" s="17">
        <v>2.2526915089656501</v>
      </c>
      <c r="B52" s="17">
        <v>300</v>
      </c>
      <c r="C52" s="18">
        <v>0.30335225925925902</v>
      </c>
      <c r="D52" s="17">
        <v>2.7672444444444399E-2</v>
      </c>
      <c r="E52" s="17">
        <v>0.66897529629629604</v>
      </c>
      <c r="F52" s="17">
        <v>1965.36347390626</v>
      </c>
      <c r="M52" s="25"/>
      <c r="N52" s="25"/>
      <c r="O52" s="25"/>
      <c r="P52" s="25"/>
      <c r="Q52" s="26"/>
      <c r="R52" s="25"/>
      <c r="S52" s="25"/>
      <c r="T52" s="24">
        <v>363.90600000000001</v>
      </c>
      <c r="U52" s="24">
        <v>169.83699999999999</v>
      </c>
      <c r="V52" s="24">
        <v>363.90600000000001</v>
      </c>
    </row>
    <row r="53" spans="1:22">
      <c r="A53" s="17">
        <v>0.137719783717976</v>
      </c>
      <c r="B53" s="17">
        <v>300</v>
      </c>
      <c r="C53" s="18">
        <v>0.30896040740740699</v>
      </c>
      <c r="D53" s="17">
        <v>2.45545925925926E-2</v>
      </c>
      <c r="E53" s="17">
        <v>0.66648499999999999</v>
      </c>
      <c r="F53" s="17">
        <v>2015.2592078924001</v>
      </c>
      <c r="M53" s="25"/>
      <c r="N53" s="25"/>
      <c r="O53" s="25"/>
      <c r="P53" s="25"/>
      <c r="Q53" s="25"/>
      <c r="R53" s="25"/>
      <c r="S53" s="25"/>
      <c r="T53" s="24">
        <v>235.58199999999999</v>
      </c>
      <c r="U53" s="24">
        <v>69.447400000000002</v>
      </c>
      <c r="V53" s="24">
        <v>235.58199999999999</v>
      </c>
    </row>
    <row r="54" spans="1:22">
      <c r="A54" s="17">
        <v>0</v>
      </c>
      <c r="B54" s="17">
        <v>300</v>
      </c>
      <c r="C54" s="18">
        <v>0.30904722222222197</v>
      </c>
      <c r="D54" s="17">
        <v>2.3707222222222199E-2</v>
      </c>
      <c r="E54" s="17">
        <v>0.66724555555555598</v>
      </c>
      <c r="F54" s="17">
        <v>2041.71235073612</v>
      </c>
      <c r="M54" s="25"/>
      <c r="N54" s="25"/>
      <c r="O54" s="25"/>
      <c r="P54" s="25"/>
      <c r="Q54" s="25"/>
      <c r="R54" s="25"/>
      <c r="S54" s="25"/>
      <c r="T54" s="24">
        <v>279.202</v>
      </c>
      <c r="U54" s="24">
        <v>83.634399999999999</v>
      </c>
      <c r="V54" s="24">
        <v>279.202</v>
      </c>
    </row>
    <row r="55" spans="1:22">
      <c r="A55" s="17">
        <v>0</v>
      </c>
      <c r="B55" s="17">
        <v>300</v>
      </c>
      <c r="C55" s="18">
        <v>0.312863851851852</v>
      </c>
      <c r="D55" s="17">
        <v>2.7394666666666699E-2</v>
      </c>
      <c r="E55" s="17">
        <v>0.65974148148148104</v>
      </c>
      <c r="F55" s="17">
        <v>2066.76419538248</v>
      </c>
      <c r="M55" s="25"/>
      <c r="N55" s="25"/>
      <c r="O55" s="25"/>
      <c r="P55" s="25"/>
      <c r="Q55" s="25"/>
      <c r="R55" s="25"/>
      <c r="S55" s="25"/>
      <c r="T55" s="24">
        <v>265.45699999999999</v>
      </c>
      <c r="U55" s="24">
        <v>87.112300000000005</v>
      </c>
      <c r="V55" s="24">
        <v>265.45699999999999</v>
      </c>
    </row>
    <row r="56" spans="1:22">
      <c r="A56" s="17">
        <v>0.497692427228074</v>
      </c>
      <c r="B56" s="17">
        <v>300</v>
      </c>
      <c r="C56" s="18">
        <v>0.30756181481481498</v>
      </c>
      <c r="D56" s="17">
        <v>2.0403740740740701E-2</v>
      </c>
      <c r="E56" s="17">
        <v>0.67203444444444405</v>
      </c>
      <c r="F56" s="17">
        <v>2098.4907650877399</v>
      </c>
      <c r="M56" s="25"/>
      <c r="N56" s="25"/>
      <c r="O56" s="25"/>
      <c r="P56" s="25"/>
      <c r="Q56" s="25"/>
      <c r="R56" s="25"/>
      <c r="S56" s="25"/>
      <c r="T56" s="24">
        <v>344.084</v>
      </c>
      <c r="U56" s="24">
        <v>118.084</v>
      </c>
      <c r="V56" s="24">
        <v>344.084</v>
      </c>
    </row>
    <row r="57" spans="1:22">
      <c r="A57" s="17">
        <v>0.80994041540323303</v>
      </c>
      <c r="B57" s="17">
        <v>300</v>
      </c>
      <c r="C57" s="18">
        <v>0.30375137037036998</v>
      </c>
      <c r="D57" s="17">
        <v>3.5300222222222198E-2</v>
      </c>
      <c r="E57" s="17">
        <v>0.66094840740740701</v>
      </c>
      <c r="F57" s="17">
        <v>2158.48995113921</v>
      </c>
      <c r="M57" s="25"/>
      <c r="N57" s="25"/>
      <c r="O57" s="25"/>
      <c r="P57" s="25"/>
      <c r="Q57" s="25"/>
      <c r="R57" s="25"/>
      <c r="S57" s="25"/>
      <c r="T57" s="24">
        <v>322.84899999999999</v>
      </c>
      <c r="U57" s="24">
        <v>117.35899999999999</v>
      </c>
      <c r="V57" s="24">
        <v>322.84899999999999</v>
      </c>
    </row>
    <row r="58" spans="1:22">
      <c r="A58" s="17">
        <v>0.18205982414767399</v>
      </c>
      <c r="B58" s="17">
        <v>300</v>
      </c>
      <c r="C58" s="18">
        <v>0.30621988888888901</v>
      </c>
      <c r="D58" s="17">
        <v>2.71292222222222E-2</v>
      </c>
      <c r="E58" s="17">
        <v>0.66665088888888901</v>
      </c>
      <c r="F58" s="17">
        <v>2206.75634461133</v>
      </c>
      <c r="M58" s="25"/>
      <c r="N58" s="25"/>
      <c r="O58" s="25"/>
      <c r="P58" s="25"/>
      <c r="Q58" s="25"/>
      <c r="R58" s="25"/>
      <c r="S58" s="25"/>
      <c r="T58" s="24">
        <v>300.63499999999999</v>
      </c>
      <c r="U58" s="24">
        <v>121.05800000000001</v>
      </c>
      <c r="V58" s="24">
        <v>300.63499999999999</v>
      </c>
    </row>
    <row r="59" spans="1:22">
      <c r="A59" s="17">
        <v>0</v>
      </c>
      <c r="B59" s="17">
        <v>300</v>
      </c>
      <c r="C59" s="18">
        <v>0.30576003703703702</v>
      </c>
      <c r="D59" s="17">
        <v>2.563E-2</v>
      </c>
      <c r="E59" s="17">
        <v>0.66860996296296304</v>
      </c>
      <c r="F59" s="17">
        <v>2226.9474495493096</v>
      </c>
      <c r="M59" s="25"/>
      <c r="N59" s="25"/>
      <c r="O59" s="25"/>
      <c r="P59" s="25"/>
      <c r="Q59" s="25"/>
      <c r="R59" s="25"/>
      <c r="S59" s="25"/>
      <c r="T59" s="24">
        <v>287.87200000000001</v>
      </c>
      <c r="U59" s="24">
        <v>104.083</v>
      </c>
      <c r="V59" s="24">
        <v>287.87200000000001</v>
      </c>
    </row>
    <row r="60" spans="1:22">
      <c r="A60" s="17">
        <v>0</v>
      </c>
      <c r="B60" s="17">
        <v>300</v>
      </c>
      <c r="C60" s="18">
        <v>0.30949785185185202</v>
      </c>
      <c r="D60" s="17">
        <v>3.01396296296296E-2</v>
      </c>
      <c r="E60" s="17">
        <v>0.66036251851851802</v>
      </c>
      <c r="F60" s="17">
        <v>2235.1089309211898</v>
      </c>
      <c r="T60" s="24">
        <v>247.76</v>
      </c>
      <c r="U60" s="24">
        <v>62.231999999999999</v>
      </c>
      <c r="V60" s="24">
        <v>247.76</v>
      </c>
    </row>
    <row r="61" spans="1:22">
      <c r="A61" s="17">
        <v>0.44492674265697801</v>
      </c>
      <c r="B61" s="17">
        <v>300</v>
      </c>
      <c r="C61" s="18">
        <v>0.30595551851851899</v>
      </c>
      <c r="D61" s="17">
        <v>2.73396666666667E-2</v>
      </c>
      <c r="E61" s="17">
        <v>0.66670481481481503</v>
      </c>
      <c r="F61" s="17">
        <v>2299.9504952330299</v>
      </c>
      <c r="T61" s="24">
        <v>142.708</v>
      </c>
      <c r="U61" s="24">
        <v>96.754900000000006</v>
      </c>
      <c r="V61" s="24">
        <v>142.708</v>
      </c>
    </row>
    <row r="62" spans="1:22">
      <c r="A62" s="17"/>
      <c r="B62" s="17"/>
      <c r="C62" s="17"/>
      <c r="D62" s="17"/>
      <c r="E62" s="17"/>
      <c r="F62" s="17"/>
      <c r="T62" s="24">
        <v>112.117</v>
      </c>
      <c r="U62" s="24">
        <v>300.47399999999999</v>
      </c>
      <c r="V62" s="24">
        <v>112.117</v>
      </c>
    </row>
    <row r="63" spans="1:22">
      <c r="T63" s="24">
        <v>41.778500000000001</v>
      </c>
      <c r="U63" s="24">
        <v>402.25099999999998</v>
      </c>
      <c r="V63" s="24">
        <v>41.778500000000001</v>
      </c>
    </row>
    <row r="64" spans="1:22">
      <c r="T64" s="24">
        <v>85.599000000000004</v>
      </c>
      <c r="U64" s="24">
        <v>353.02499999999998</v>
      </c>
      <c r="V64" s="24">
        <v>85.599000000000004</v>
      </c>
    </row>
    <row r="65" spans="3:22"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4">
        <v>75.011300000000006</v>
      </c>
      <c r="U65" s="24">
        <v>336.04199999999997</v>
      </c>
      <c r="V65" s="24">
        <v>75.011300000000006</v>
      </c>
    </row>
    <row r="66" spans="3:22">
      <c r="C66" s="28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8"/>
      <c r="P66" s="27"/>
      <c r="Q66" s="27"/>
      <c r="R66" s="27"/>
      <c r="S66" s="27"/>
      <c r="T66" s="24">
        <v>36.397100000000002</v>
      </c>
      <c r="U66" s="24">
        <v>258.34699999999998</v>
      </c>
      <c r="V66" s="24">
        <v>36.397100000000002</v>
      </c>
    </row>
    <row r="67" spans="3:22">
      <c r="C67" s="28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8"/>
      <c r="P67" s="27"/>
      <c r="Q67" s="27"/>
      <c r="R67" s="27"/>
      <c r="S67" s="27"/>
      <c r="T67" s="24">
        <v>43.422699999999999</v>
      </c>
      <c r="U67" s="24">
        <v>137.02799999999999</v>
      </c>
      <c r="V67" s="24">
        <v>43.422699999999999</v>
      </c>
    </row>
    <row r="68" spans="3:22">
      <c r="C68" s="28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8"/>
      <c r="P68" s="27"/>
      <c r="Q68" s="27"/>
      <c r="R68" s="27"/>
      <c r="S68" s="27"/>
      <c r="T68" s="24">
        <v>85.527199999999993</v>
      </c>
      <c r="U68" s="24">
        <v>175.167</v>
      </c>
      <c r="V68" s="24">
        <v>85.527199999999993</v>
      </c>
    </row>
    <row r="69" spans="3:22">
      <c r="C69" s="28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8"/>
      <c r="P69" s="27"/>
      <c r="Q69" s="27"/>
      <c r="R69" s="27"/>
      <c r="S69" s="27"/>
      <c r="T69" s="24">
        <v>213.971</v>
      </c>
      <c r="U69" s="24">
        <v>270.69499999999999</v>
      </c>
      <c r="V69" s="24">
        <v>213.971</v>
      </c>
    </row>
    <row r="70" spans="3:22"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4">
        <v>274.23500000000001</v>
      </c>
      <c r="U70" s="24">
        <v>406.97199999999998</v>
      </c>
      <c r="V70" s="24">
        <v>274.23500000000001</v>
      </c>
    </row>
    <row r="71" spans="3:22"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4">
        <v>322.14999999999998</v>
      </c>
      <c r="U71" s="24">
        <v>424.35300000000001</v>
      </c>
      <c r="V71" s="24">
        <v>322.14999999999998</v>
      </c>
    </row>
    <row r="72" spans="3:22"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4">
        <v>341.42599999999999</v>
      </c>
      <c r="U72" s="24">
        <v>483.38600000000002</v>
      </c>
      <c r="V72" s="24">
        <v>341.42599999999999</v>
      </c>
    </row>
    <row r="73" spans="3:22"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4">
        <v>368.71600000000001</v>
      </c>
      <c r="U73" s="24">
        <v>279.84899999999999</v>
      </c>
      <c r="V73" s="24">
        <v>368.71600000000001</v>
      </c>
    </row>
    <row r="74" spans="3:22"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4">
        <v>344.81900000000002</v>
      </c>
      <c r="U74" s="24">
        <v>132.375</v>
      </c>
      <c r="V74" s="24">
        <v>344.81900000000002</v>
      </c>
    </row>
    <row r="75" spans="3:22">
      <c r="C75" s="27"/>
      <c r="D75" s="27"/>
      <c r="E75" s="27"/>
      <c r="F75" s="27"/>
      <c r="G75" s="27"/>
      <c r="H75" s="27"/>
      <c r="I75" s="29"/>
      <c r="J75" s="29"/>
      <c r="K75" s="29"/>
      <c r="L75" s="29"/>
      <c r="M75" s="29"/>
      <c r="N75" s="29"/>
      <c r="O75" s="29"/>
      <c r="P75" s="27"/>
      <c r="Q75" s="27"/>
      <c r="R75" s="27"/>
      <c r="S75" s="27"/>
      <c r="T75" s="24">
        <v>339.22800000000001</v>
      </c>
      <c r="U75" s="24">
        <v>90.823899999999995</v>
      </c>
      <c r="V75" s="24">
        <v>339.22800000000001</v>
      </c>
    </row>
    <row r="76" spans="3:22">
      <c r="C76" s="27"/>
      <c r="D76" s="27"/>
      <c r="E76" s="27"/>
      <c r="F76" s="27"/>
      <c r="G76" s="27"/>
      <c r="H76" s="27"/>
      <c r="I76" s="29"/>
      <c r="J76" s="29"/>
      <c r="K76" s="29"/>
      <c r="L76" s="29"/>
      <c r="M76" s="29"/>
      <c r="N76" s="29"/>
      <c r="O76" s="29"/>
      <c r="P76" s="27"/>
      <c r="Q76" s="27"/>
      <c r="R76" s="27"/>
      <c r="S76" s="27"/>
      <c r="T76" s="24">
        <v>325.37299999999999</v>
      </c>
      <c r="U76" s="24">
        <v>145.59399999999999</v>
      </c>
      <c r="V76" s="24">
        <v>325.37299999999999</v>
      </c>
    </row>
    <row r="77" spans="3:22">
      <c r="C77" s="27"/>
      <c r="D77" s="27"/>
      <c r="E77" s="27"/>
      <c r="F77" s="27"/>
      <c r="G77" s="27"/>
      <c r="H77" s="27"/>
      <c r="I77" s="29"/>
      <c r="J77" s="29"/>
      <c r="K77" s="29"/>
      <c r="L77" s="29"/>
      <c r="M77" s="29"/>
      <c r="N77" s="29"/>
      <c r="O77" s="29"/>
      <c r="P77" s="27"/>
      <c r="Q77" s="27"/>
      <c r="R77" s="27"/>
      <c r="S77" s="27"/>
      <c r="T77" s="24">
        <v>256.24</v>
      </c>
      <c r="U77" s="24">
        <v>151.78700000000001</v>
      </c>
      <c r="V77" s="24">
        <v>256.24</v>
      </c>
    </row>
    <row r="78" spans="3:22"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4">
        <v>176.816</v>
      </c>
      <c r="U78" s="24">
        <v>146.06899999999999</v>
      </c>
      <c r="V78" s="24">
        <v>176.816</v>
      </c>
    </row>
    <row r="79" spans="3:22"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4">
        <v>85.359499999999997</v>
      </c>
      <c r="U79" s="24">
        <v>214.13399999999999</v>
      </c>
      <c r="V79" s="24">
        <v>85.359499999999997</v>
      </c>
    </row>
    <row r="80" spans="3:22"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4">
        <v>49.720399999999998</v>
      </c>
      <c r="U80" s="24">
        <v>239.792</v>
      </c>
      <c r="V80" s="24">
        <v>49.720399999999998</v>
      </c>
    </row>
    <row r="81" spans="3:22"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4">
        <v>39.594799999999999</v>
      </c>
      <c r="U81" s="24">
        <v>214.922</v>
      </c>
      <c r="V81" s="24">
        <v>39.594799999999999</v>
      </c>
    </row>
    <row r="82" spans="3:22"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4">
        <v>70.971100000000007</v>
      </c>
      <c r="U82" s="24">
        <v>226.364</v>
      </c>
      <c r="V82" s="24">
        <v>70.971100000000007</v>
      </c>
    </row>
    <row r="83" spans="3:22"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4">
        <v>77.820099999999996</v>
      </c>
      <c r="U83" s="24">
        <v>206.27699999999999</v>
      </c>
      <c r="V83" s="24">
        <v>77.820099999999996</v>
      </c>
    </row>
    <row r="84" spans="3:22"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4">
        <v>48.313899999999997</v>
      </c>
      <c r="U84" s="24">
        <v>293.38200000000001</v>
      </c>
      <c r="V84" s="24">
        <v>48.313899999999997</v>
      </c>
    </row>
    <row r="85" spans="3:22"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4">
        <v>54.609400000000001</v>
      </c>
      <c r="U85" s="24">
        <v>422.35199999999998</v>
      </c>
      <c r="V85" s="24">
        <v>54.609400000000001</v>
      </c>
    </row>
    <row r="86" spans="3:22"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4">
        <v>61.872100000000003</v>
      </c>
      <c r="U86" s="24">
        <v>397.45400000000001</v>
      </c>
      <c r="V86" s="24">
        <v>61.872100000000003</v>
      </c>
    </row>
    <row r="87" spans="3:22"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4">
        <v>165.05500000000001</v>
      </c>
      <c r="U87" s="24">
        <v>369.72500000000002</v>
      </c>
      <c r="V87" s="24">
        <v>165.05500000000001</v>
      </c>
    </row>
    <row r="88" spans="3:22"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4">
        <v>212.977</v>
      </c>
      <c r="U88" s="24">
        <v>324.77</v>
      </c>
      <c r="V88" s="24">
        <v>212.977</v>
      </c>
    </row>
    <row r="89" spans="3:22">
      <c r="T89" s="24">
        <v>275.26600000000002</v>
      </c>
      <c r="U89" s="24">
        <v>220.27</v>
      </c>
      <c r="V89" s="24">
        <v>275.26600000000002</v>
      </c>
    </row>
    <row r="90" spans="3:22">
      <c r="T90" s="24">
        <v>331.30700000000002</v>
      </c>
      <c r="U90" s="24">
        <v>254.42</v>
      </c>
      <c r="V90" s="24">
        <v>331.30700000000002</v>
      </c>
    </row>
    <row r="91" spans="3:22">
      <c r="T91" s="24">
        <v>288.17700000000002</v>
      </c>
      <c r="U91" s="24">
        <v>389.57400000000001</v>
      </c>
      <c r="V91" s="24">
        <v>288.17700000000002</v>
      </c>
    </row>
    <row r="92" spans="3:22">
      <c r="T92" s="24">
        <v>256.83300000000003</v>
      </c>
      <c r="U92" s="24">
        <v>464.40899999999999</v>
      </c>
      <c r="V92" s="24">
        <v>256.83300000000003</v>
      </c>
    </row>
    <row r="93" spans="3:22">
      <c r="T93" s="24">
        <v>294.65600000000001</v>
      </c>
      <c r="U93" s="24">
        <v>423.709</v>
      </c>
      <c r="V93" s="24">
        <v>294.65600000000001</v>
      </c>
    </row>
    <row r="94" spans="3:22">
      <c r="T94" s="24">
        <v>220.768</v>
      </c>
      <c r="U94" s="24">
        <v>385.27499999999998</v>
      </c>
      <c r="V94" s="24">
        <v>220.768</v>
      </c>
    </row>
    <row r="95" spans="3:22">
      <c r="T95" s="24">
        <v>172.352</v>
      </c>
      <c r="U95" s="24">
        <v>286.63</v>
      </c>
      <c r="V95" s="24">
        <v>172.352</v>
      </c>
    </row>
    <row r="96" spans="3:22">
      <c r="T96" s="24">
        <v>72.666600000000003</v>
      </c>
      <c r="U96" s="24">
        <v>314.76600000000002</v>
      </c>
      <c r="V96" s="24">
        <v>72.666600000000003</v>
      </c>
    </row>
    <row r="97" spans="20:22">
      <c r="T97" s="24">
        <v>60.414700000000003</v>
      </c>
      <c r="U97" s="24">
        <v>308.22199999999998</v>
      </c>
      <c r="V97" s="24">
        <v>60.414700000000003</v>
      </c>
    </row>
    <row r="98" spans="20:22">
      <c r="T98" s="24">
        <v>56.458199999999998</v>
      </c>
      <c r="U98" s="24">
        <v>274.63400000000001</v>
      </c>
      <c r="V98" s="24">
        <v>56.458199999999998</v>
      </c>
    </row>
    <row r="99" spans="20:22">
      <c r="T99" s="24">
        <v>53.877699999999997</v>
      </c>
      <c r="U99" s="24">
        <v>279.55399999999997</v>
      </c>
      <c r="V99" s="24">
        <v>53.877699999999997</v>
      </c>
    </row>
    <row r="100" spans="20:22">
      <c r="T100" s="24">
        <v>92.293499999999995</v>
      </c>
      <c r="U100" s="24">
        <v>243.239</v>
      </c>
      <c r="V100" s="24">
        <v>92.293499999999995</v>
      </c>
    </row>
    <row r="101" spans="20:22">
      <c r="T101" s="24">
        <v>84.815299999999993</v>
      </c>
      <c r="U101" s="24">
        <v>240.881</v>
      </c>
      <c r="V101" s="24">
        <v>84.815299999999993</v>
      </c>
    </row>
    <row r="102" spans="20:22">
      <c r="T102" s="24">
        <v>82.647199999999998</v>
      </c>
      <c r="U102" s="24">
        <v>255.72300000000001</v>
      </c>
      <c r="V102" s="24">
        <v>82.647199999999998</v>
      </c>
    </row>
    <row r="103" spans="20:22">
      <c r="T103" s="24">
        <v>51.091799999999999</v>
      </c>
      <c r="U103" s="24">
        <v>306.26499999999999</v>
      </c>
      <c r="V103" s="24">
        <v>51.091799999999999</v>
      </c>
    </row>
    <row r="104" spans="20:22">
      <c r="T104" s="24">
        <v>75.246200000000002</v>
      </c>
      <c r="U104" s="24">
        <v>309.12299999999999</v>
      </c>
      <c r="V104" s="24">
        <v>75.246200000000002</v>
      </c>
    </row>
    <row r="105" spans="20:22">
      <c r="T105" s="24">
        <v>81.813299999999998</v>
      </c>
      <c r="U105" s="24">
        <v>391.15899999999999</v>
      </c>
      <c r="V105" s="24">
        <v>81.813299999999998</v>
      </c>
    </row>
    <row r="106" spans="20:22">
      <c r="T106" s="24">
        <v>120.416</v>
      </c>
      <c r="U106" s="24">
        <v>317.93</v>
      </c>
      <c r="V106" s="24">
        <v>120.416</v>
      </c>
    </row>
    <row r="107" spans="20:22">
      <c r="T107" s="24">
        <v>158.08699999999999</v>
      </c>
      <c r="U107" s="24">
        <v>342.37200000000001</v>
      </c>
      <c r="V107" s="24">
        <v>158.08699999999999</v>
      </c>
    </row>
    <row r="108" spans="20:22">
      <c r="T108" s="24">
        <v>257.74599999999998</v>
      </c>
      <c r="U108" s="24">
        <v>438.48399999999998</v>
      </c>
      <c r="V108" s="24">
        <v>257.74599999999998</v>
      </c>
    </row>
    <row r="109" spans="20:22">
      <c r="T109" s="24">
        <v>268.61799999999999</v>
      </c>
      <c r="U109" s="24">
        <v>536.64099999999996</v>
      </c>
      <c r="V109" s="24">
        <v>268.61799999999999</v>
      </c>
    </row>
    <row r="110" spans="20:22">
      <c r="T110" s="24">
        <v>356.45499999999998</v>
      </c>
      <c r="U110" s="24">
        <v>484.75700000000001</v>
      </c>
      <c r="V110" s="24">
        <v>356.45499999999998</v>
      </c>
    </row>
    <row r="111" spans="20:22">
      <c r="T111" s="24">
        <v>325.10500000000002</v>
      </c>
      <c r="U111" s="24">
        <v>356.26100000000002</v>
      </c>
      <c r="V111" s="24">
        <v>325.10500000000002</v>
      </c>
    </row>
    <row r="112" spans="20:22">
      <c r="T112" s="24">
        <v>242.34200000000001</v>
      </c>
      <c r="U112" s="24">
        <v>393.077</v>
      </c>
      <c r="V112" s="24">
        <v>242.34200000000001</v>
      </c>
    </row>
    <row r="113" spans="20:22">
      <c r="T113" s="24">
        <v>139.96299999999999</v>
      </c>
      <c r="U113" s="24">
        <v>486.149</v>
      </c>
      <c r="V113" s="24">
        <v>139.96299999999999</v>
      </c>
    </row>
    <row r="114" spans="20:22">
      <c r="T114" s="24">
        <v>109.45699999999999</v>
      </c>
      <c r="U114" s="24">
        <v>485.61200000000002</v>
      </c>
      <c r="V114" s="24">
        <v>109.45699999999999</v>
      </c>
    </row>
    <row r="115" spans="20:22">
      <c r="T115" s="24">
        <v>83.739199999999997</v>
      </c>
      <c r="U115" s="24">
        <v>445.11399999999998</v>
      </c>
      <c r="V115" s="24">
        <v>83.739199999999997</v>
      </c>
    </row>
    <row r="116" spans="20:22">
      <c r="T116" s="24">
        <v>61.994500000000002</v>
      </c>
      <c r="U116" s="24">
        <v>323.142</v>
      </c>
      <c r="V116" s="24">
        <v>61.994500000000002</v>
      </c>
    </row>
    <row r="117" spans="20:22">
      <c r="T117" s="24">
        <v>86.207499999999996</v>
      </c>
      <c r="U117" s="24">
        <v>273.08699999999999</v>
      </c>
      <c r="V117" s="24">
        <v>86.207499999999996</v>
      </c>
    </row>
    <row r="118" spans="20:22">
      <c r="T118" s="24">
        <v>86.168099999999995</v>
      </c>
      <c r="U118" s="24">
        <v>387.38299999999998</v>
      </c>
      <c r="V118" s="24">
        <v>86.168099999999995</v>
      </c>
    </row>
    <row r="119" spans="20:22">
      <c r="T119" s="24">
        <v>81.966200000000001</v>
      </c>
      <c r="U119" s="24">
        <v>283.39699999999999</v>
      </c>
      <c r="V119" s="24">
        <v>81.966200000000001</v>
      </c>
    </row>
    <row r="120" spans="20:22">
      <c r="T120" s="24">
        <v>66.901300000000006</v>
      </c>
      <c r="U120" s="24">
        <v>233.542</v>
      </c>
      <c r="V120" s="24">
        <v>66.901300000000006</v>
      </c>
    </row>
    <row r="121" spans="20:22">
      <c r="T121" s="24">
        <v>62.054099999999998</v>
      </c>
      <c r="U121" s="24">
        <v>241.07599999999999</v>
      </c>
      <c r="V121" s="24">
        <v>62.054099999999998</v>
      </c>
    </row>
    <row r="122" spans="20:22">
      <c r="T122" s="24">
        <v>87.022999999999996</v>
      </c>
      <c r="U122" s="24">
        <v>210.124</v>
      </c>
      <c r="V122" s="24">
        <v>87.022999999999996</v>
      </c>
    </row>
    <row r="123" spans="20:22">
      <c r="T123" s="24">
        <v>122.259</v>
      </c>
      <c r="U123" s="24">
        <v>171.65</v>
      </c>
      <c r="V123" s="24">
        <v>122.259</v>
      </c>
    </row>
    <row r="124" spans="20:22">
      <c r="T124" s="24">
        <v>144.36099999999999</v>
      </c>
      <c r="U124" s="24">
        <v>214.66800000000001</v>
      </c>
      <c r="V124" s="24">
        <v>144.36099999999999</v>
      </c>
    </row>
    <row r="125" spans="20:22">
      <c r="T125" s="24">
        <v>292.21899999999999</v>
      </c>
      <c r="U125" s="24">
        <v>199.03</v>
      </c>
      <c r="V125" s="24">
        <v>292.21899999999999</v>
      </c>
    </row>
    <row r="126" spans="20:22">
      <c r="T126" s="24">
        <v>352.86200000000002</v>
      </c>
      <c r="U126" s="24">
        <v>266.88600000000002</v>
      </c>
      <c r="V126" s="24">
        <v>352.86200000000002</v>
      </c>
    </row>
    <row r="127" spans="20:22">
      <c r="T127" s="24">
        <v>388.822</v>
      </c>
      <c r="U127" s="24">
        <v>334.94400000000002</v>
      </c>
      <c r="V127" s="24">
        <v>388.822</v>
      </c>
    </row>
    <row r="128" spans="20:22">
      <c r="T128" s="24">
        <v>418.089</v>
      </c>
      <c r="U128" s="24">
        <v>242.828</v>
      </c>
      <c r="V128" s="24">
        <v>418.089</v>
      </c>
    </row>
    <row r="129" spans="20:22">
      <c r="T129" s="24">
        <v>383.38299999999998</v>
      </c>
      <c r="U129" s="24">
        <v>316.29899999999998</v>
      </c>
      <c r="V129" s="24">
        <v>383.38299999999998</v>
      </c>
    </row>
    <row r="130" spans="20:22">
      <c r="T130" s="24">
        <v>320.01799999999997</v>
      </c>
      <c r="U130" s="24">
        <v>478.08300000000003</v>
      </c>
      <c r="V130" s="24">
        <v>320.01799999999997</v>
      </c>
    </row>
    <row r="131" spans="20:22">
      <c r="T131" s="24">
        <v>162.34299999999999</v>
      </c>
      <c r="U131" s="24">
        <v>553.11</v>
      </c>
      <c r="V131" s="24">
        <v>162.34299999999999</v>
      </c>
    </row>
    <row r="132" spans="20:22">
      <c r="T132" s="24">
        <v>125.244</v>
      </c>
      <c r="U132" s="24">
        <v>487.637</v>
      </c>
      <c r="V132" s="24">
        <v>125.244</v>
      </c>
    </row>
    <row r="133" spans="20:22">
      <c r="T133" s="24">
        <v>74.752600000000001</v>
      </c>
      <c r="U133" s="24">
        <v>456.77800000000002</v>
      </c>
      <c r="V133" s="24">
        <v>74.752600000000001</v>
      </c>
    </row>
    <row r="134" spans="20:22">
      <c r="T134" s="24">
        <v>61.551499999999997</v>
      </c>
      <c r="U134" s="24">
        <v>507.21</v>
      </c>
      <c r="V134" s="24">
        <v>61.551499999999997</v>
      </c>
    </row>
    <row r="135" spans="20:22">
      <c r="T135" s="24">
        <v>44.781799999999997</v>
      </c>
      <c r="U135" s="24">
        <v>497.77600000000001</v>
      </c>
      <c r="V135" s="24">
        <v>44.781799999999997</v>
      </c>
    </row>
    <row r="136" spans="20:22">
      <c r="T136" s="24">
        <v>70.895499999999998</v>
      </c>
      <c r="U136" s="24">
        <v>520.95500000000004</v>
      </c>
      <c r="V136" s="24">
        <v>70.895499999999998</v>
      </c>
    </row>
    <row r="137" spans="20:22">
      <c r="T137" s="24">
        <v>49.413200000000003</v>
      </c>
      <c r="U137" s="24">
        <v>541.77200000000005</v>
      </c>
      <c r="V137" s="24">
        <v>49.413200000000003</v>
      </c>
    </row>
    <row r="138" spans="20:22">
      <c r="T138" s="24">
        <v>40.630299999999998</v>
      </c>
      <c r="U138" s="24">
        <v>330.75400000000002</v>
      </c>
      <c r="V138" s="24">
        <v>40.630299999999998</v>
      </c>
    </row>
    <row r="139" spans="20:22">
      <c r="T139" s="24">
        <v>33.824599999999997</v>
      </c>
      <c r="U139" s="24">
        <v>218.18199999999999</v>
      </c>
      <c r="V139" s="24">
        <v>33.824599999999997</v>
      </c>
    </row>
    <row r="140" spans="20:22">
      <c r="T140" s="24">
        <v>43.372900000000001</v>
      </c>
      <c r="U140" s="24">
        <v>242.78100000000001</v>
      </c>
      <c r="V140" s="24">
        <v>43.372900000000001</v>
      </c>
    </row>
    <row r="141" spans="20:22">
      <c r="T141" s="24">
        <v>123.639</v>
      </c>
      <c r="U141" s="24">
        <v>185.07400000000001</v>
      </c>
      <c r="V141" s="24">
        <v>123.639</v>
      </c>
    </row>
    <row r="142" spans="20:22">
      <c r="T142" s="24">
        <v>189.76400000000001</v>
      </c>
      <c r="U142" s="24">
        <v>171.47800000000001</v>
      </c>
      <c r="V142" s="24">
        <v>189.76400000000001</v>
      </c>
    </row>
    <row r="143" spans="20:22">
      <c r="T143" s="24">
        <v>265.02199999999999</v>
      </c>
      <c r="U143" s="24">
        <v>207.65700000000001</v>
      </c>
      <c r="V143" s="24">
        <v>265.02199999999999</v>
      </c>
    </row>
    <row r="144" spans="20:22">
      <c r="T144" s="24">
        <v>329.37599999999998</v>
      </c>
      <c r="U144" s="24">
        <v>119.824</v>
      </c>
      <c r="V144" s="24">
        <v>329.37599999999998</v>
      </c>
    </row>
    <row r="145" spans="20:22">
      <c r="T145" s="24">
        <v>339.48</v>
      </c>
      <c r="U145" s="24">
        <v>107.239</v>
      </c>
      <c r="V145" s="24">
        <v>339.48</v>
      </c>
    </row>
    <row r="146" spans="20:22">
      <c r="T146" s="24">
        <v>238.304</v>
      </c>
      <c r="U146" s="24">
        <v>146.797</v>
      </c>
      <c r="V146" s="24">
        <v>238.304</v>
      </c>
    </row>
    <row r="147" spans="20:22">
      <c r="T147" s="24">
        <v>227.13900000000001</v>
      </c>
      <c r="U147" s="24">
        <v>106.81100000000001</v>
      </c>
      <c r="V147" s="24">
        <v>227.13900000000001</v>
      </c>
    </row>
    <row r="148" spans="20:22">
      <c r="T148" s="24">
        <v>204.738</v>
      </c>
      <c r="U148" s="24">
        <v>124.27500000000001</v>
      </c>
      <c r="V148" s="24">
        <v>204.738</v>
      </c>
    </row>
    <row r="149" spans="20:22">
      <c r="T149" s="24">
        <v>176.376</v>
      </c>
      <c r="U149" s="24">
        <v>164.208</v>
      </c>
      <c r="V149" s="24">
        <v>176.376</v>
      </c>
    </row>
    <row r="150" spans="20:22">
      <c r="T150" s="24">
        <v>122.22499999999999</v>
      </c>
      <c r="U150" s="24">
        <v>216.45099999999999</v>
      </c>
      <c r="V150" s="24">
        <v>122.22499999999999</v>
      </c>
    </row>
    <row r="151" spans="20:22">
      <c r="T151" s="24">
        <v>18.516200000000001</v>
      </c>
      <c r="U151" s="24">
        <v>336.81400000000002</v>
      </c>
      <c r="V151" s="24">
        <v>18.516200000000001</v>
      </c>
    </row>
    <row r="152" spans="20:22">
      <c r="T152" s="24">
        <v>21.974799999999998</v>
      </c>
      <c r="U152" s="24">
        <v>520.78899999999999</v>
      </c>
      <c r="V152" s="24">
        <v>21.974799999999998</v>
      </c>
    </row>
    <row r="153" spans="20:22">
      <c r="T153" s="24">
        <v>25.136800000000001</v>
      </c>
      <c r="U153" s="24">
        <v>536.76099999999997</v>
      </c>
      <c r="V153" s="24">
        <v>25.136800000000001</v>
      </c>
    </row>
    <row r="154" spans="20:22">
      <c r="T154" s="24">
        <v>37.493099999999998</v>
      </c>
      <c r="U154" s="24">
        <v>534.74800000000005</v>
      </c>
      <c r="V154" s="24">
        <v>37.493099999999998</v>
      </c>
    </row>
    <row r="155" spans="20:22">
      <c r="T155" s="24">
        <v>24.991800000000001</v>
      </c>
      <c r="U155" s="24">
        <v>493.32299999999998</v>
      </c>
      <c r="V155" s="24">
        <v>24.991800000000001</v>
      </c>
    </row>
    <row r="156" spans="20:22">
      <c r="T156" s="24">
        <v>18.6159</v>
      </c>
      <c r="U156" s="24">
        <v>466.73700000000002</v>
      </c>
      <c r="V156" s="24">
        <v>18.6159</v>
      </c>
    </row>
    <row r="157" spans="20:22">
      <c r="T157" s="24">
        <v>12.4847</v>
      </c>
      <c r="U157" s="24">
        <v>512.447</v>
      </c>
      <c r="V157" s="24">
        <v>12.4847</v>
      </c>
    </row>
    <row r="158" spans="20:22">
      <c r="T158" s="24">
        <v>24.315300000000001</v>
      </c>
      <c r="U158" s="24">
        <v>521.745</v>
      </c>
      <c r="V158" s="24">
        <v>24.315300000000001</v>
      </c>
    </row>
    <row r="159" spans="20:22">
      <c r="T159" s="24">
        <v>95.286900000000003</v>
      </c>
      <c r="U159" s="24">
        <v>491.25900000000001</v>
      </c>
      <c r="V159" s="24">
        <v>95.286900000000003</v>
      </c>
    </row>
    <row r="160" spans="20:22">
      <c r="T160" s="24">
        <v>128.23699999999999</v>
      </c>
      <c r="U160" s="24">
        <v>293.75099999999998</v>
      </c>
      <c r="V160" s="24">
        <v>128.23699999999999</v>
      </c>
    </row>
    <row r="161" spans="20:22">
      <c r="T161" s="24">
        <v>129.52799999999999</v>
      </c>
      <c r="U161" s="24">
        <v>181.77099999999999</v>
      </c>
      <c r="V161" s="24">
        <v>129.52799999999999</v>
      </c>
    </row>
    <row r="162" spans="20:22">
      <c r="T162" s="24">
        <v>130.57599999999999</v>
      </c>
      <c r="U162" s="24">
        <v>175.13</v>
      </c>
      <c r="V162" s="24">
        <v>130.57599999999999</v>
      </c>
    </row>
    <row r="163" spans="20:22">
      <c r="T163" s="24">
        <v>148.60900000000001</v>
      </c>
      <c r="U163" s="24">
        <v>108.057</v>
      </c>
      <c r="V163" s="24">
        <v>148.60900000000001</v>
      </c>
    </row>
    <row r="164" spans="20:22">
      <c r="T164" s="24">
        <v>108.24</v>
      </c>
      <c r="U164" s="24">
        <v>108.089</v>
      </c>
      <c r="V164" s="24">
        <v>108.24</v>
      </c>
    </row>
    <row r="165" spans="20:22">
      <c r="T165" s="24">
        <v>126</v>
      </c>
      <c r="U165" s="24">
        <v>142.72900000000001</v>
      </c>
      <c r="V165" s="24">
        <v>126</v>
      </c>
    </row>
    <row r="166" spans="20:22">
      <c r="T166" s="24">
        <v>125.693</v>
      </c>
      <c r="U166" s="24">
        <v>100.346</v>
      </c>
      <c r="V166" s="24">
        <v>125.693</v>
      </c>
    </row>
    <row r="167" spans="20:22">
      <c r="T167" s="24">
        <v>120.07299999999999</v>
      </c>
      <c r="U167" s="24">
        <v>99.338499999999996</v>
      </c>
      <c r="V167" s="24">
        <v>120.07299999999999</v>
      </c>
    </row>
    <row r="168" spans="20:22">
      <c r="T168" s="24">
        <v>83.669799999999995</v>
      </c>
      <c r="U168" s="24">
        <v>124.462</v>
      </c>
      <c r="V168" s="24">
        <v>83.669799999999995</v>
      </c>
    </row>
    <row r="169" spans="20:22">
      <c r="T169" s="24">
        <v>30.1312</v>
      </c>
      <c r="U169" s="24">
        <v>125.523</v>
      </c>
      <c r="V169" s="24">
        <v>30.1312</v>
      </c>
    </row>
    <row r="170" spans="20:22">
      <c r="T170" s="24">
        <v>12.803000000000001</v>
      </c>
      <c r="U170" s="24">
        <v>131.22999999999999</v>
      </c>
      <c r="V170" s="24">
        <v>12.803000000000001</v>
      </c>
    </row>
    <row r="171" spans="20:22">
      <c r="T171" s="24">
        <v>10.0588</v>
      </c>
      <c r="U171" s="24">
        <v>224.75399999999999</v>
      </c>
      <c r="V171" s="24">
        <v>10.0588</v>
      </c>
    </row>
    <row r="172" spans="20:22">
      <c r="T172" s="24">
        <v>18.4329</v>
      </c>
      <c r="U172" s="24">
        <v>222.13399999999999</v>
      </c>
      <c r="V172" s="24">
        <v>18.4329</v>
      </c>
    </row>
    <row r="173" spans="20:22">
      <c r="T173" s="24">
        <v>14.85</v>
      </c>
      <c r="U173" s="24">
        <v>282.20499999999998</v>
      </c>
      <c r="V173" s="24">
        <v>14.85</v>
      </c>
    </row>
    <row r="174" spans="20:22">
      <c r="T174" s="24">
        <v>7.52041</v>
      </c>
      <c r="U174" s="24">
        <v>435.02199999999999</v>
      </c>
      <c r="V174" s="24">
        <v>7.52041</v>
      </c>
    </row>
    <row r="175" spans="20:22">
      <c r="T175" s="24">
        <v>43.639299999999999</v>
      </c>
      <c r="U175" s="24">
        <v>488.35700000000003</v>
      </c>
      <c r="V175" s="24">
        <v>43.639299999999999</v>
      </c>
    </row>
    <row r="176" spans="20:22">
      <c r="T176" s="24">
        <v>75.554900000000004</v>
      </c>
      <c r="U176" s="24">
        <v>478.92500000000001</v>
      </c>
      <c r="V176" s="24">
        <v>75.554900000000004</v>
      </c>
    </row>
    <row r="177" spans="20:22">
      <c r="T177" s="24">
        <v>103.119</v>
      </c>
      <c r="U177" s="24">
        <v>421.05399999999997</v>
      </c>
      <c r="V177" s="24">
        <v>103.119</v>
      </c>
    </row>
    <row r="178" spans="20:22">
      <c r="T178" s="24">
        <v>126.93899999999999</v>
      </c>
      <c r="U178" s="24">
        <v>358.32100000000003</v>
      </c>
      <c r="V178" s="24">
        <v>126.93899999999999</v>
      </c>
    </row>
    <row r="179" spans="20:22">
      <c r="T179" s="24">
        <v>132.68</v>
      </c>
      <c r="U179" s="24">
        <v>434.74299999999999</v>
      </c>
      <c r="V179" s="24">
        <v>132.68</v>
      </c>
    </row>
    <row r="180" spans="20:22">
      <c r="T180" s="24">
        <v>95.639600000000002</v>
      </c>
      <c r="U180" s="24">
        <v>425.04</v>
      </c>
      <c r="V180" s="24">
        <v>95.639600000000002</v>
      </c>
    </row>
    <row r="181" spans="20:22">
      <c r="T181" s="24">
        <v>43.5383</v>
      </c>
      <c r="U181" s="24">
        <v>380.89499999999998</v>
      </c>
      <c r="V181" s="24">
        <v>43.5383</v>
      </c>
    </row>
    <row r="182" spans="20:22">
      <c r="T182" s="24">
        <v>37.438099999999999</v>
      </c>
      <c r="U182" s="24">
        <v>344.44099999999997</v>
      </c>
      <c r="V182" s="24">
        <v>37.438099999999999</v>
      </c>
    </row>
    <row r="183" spans="20:22">
      <c r="T183" s="24">
        <v>70.260499999999993</v>
      </c>
      <c r="U183" s="24">
        <v>243.387</v>
      </c>
      <c r="V183" s="24">
        <v>70.260499999999993</v>
      </c>
    </row>
    <row r="184" spans="20:22">
      <c r="T184" s="24">
        <v>154.11199999999999</v>
      </c>
      <c r="U184" s="24">
        <v>218.27600000000001</v>
      </c>
      <c r="V184" s="24">
        <v>154.11199999999999</v>
      </c>
    </row>
    <row r="185" spans="20:22">
      <c r="T185" s="24">
        <v>167.21799999999999</v>
      </c>
      <c r="U185" s="24">
        <v>136.96899999999999</v>
      </c>
      <c r="V185" s="24">
        <v>167.21799999999999</v>
      </c>
    </row>
    <row r="186" spans="20:22">
      <c r="T186" s="24">
        <v>146.25800000000001</v>
      </c>
      <c r="U186" s="24">
        <v>120.03100000000001</v>
      </c>
      <c r="V186" s="24">
        <v>146.25800000000001</v>
      </c>
    </row>
    <row r="187" spans="20:22">
      <c r="T187" s="24">
        <v>103.846</v>
      </c>
      <c r="U187" s="24">
        <v>114.09699999999999</v>
      </c>
      <c r="V187" s="24">
        <v>103.846</v>
      </c>
    </row>
    <row r="188" spans="20:22">
      <c r="T188" s="24">
        <v>79.859099999999998</v>
      </c>
      <c r="U188" s="24">
        <v>96.431700000000006</v>
      </c>
      <c r="V188" s="24">
        <v>79.859099999999998</v>
      </c>
    </row>
    <row r="189" spans="20:22">
      <c r="T189" s="24">
        <v>11.3131</v>
      </c>
      <c r="U189" s="24">
        <v>162.851</v>
      </c>
      <c r="V189" s="24">
        <v>11.3131</v>
      </c>
    </row>
    <row r="190" spans="20:22">
      <c r="T190" s="24">
        <v>13.875299999999999</v>
      </c>
      <c r="U190" s="24">
        <v>190.126</v>
      </c>
      <c r="V190" s="24">
        <v>13.875299999999999</v>
      </c>
    </row>
    <row r="191" spans="20:22">
      <c r="T191" s="24">
        <v>21.998999999999999</v>
      </c>
      <c r="U191" s="24">
        <v>134.66800000000001</v>
      </c>
      <c r="V191" s="24">
        <v>21.998999999999999</v>
      </c>
    </row>
    <row r="192" spans="20:22">
      <c r="T192" s="24">
        <v>36.082700000000003</v>
      </c>
      <c r="U192" s="24">
        <v>133.82900000000001</v>
      </c>
      <c r="V192" s="24">
        <v>36.082700000000003</v>
      </c>
    </row>
    <row r="193" spans="20:22">
      <c r="T193" s="24">
        <v>153.29599999999999</v>
      </c>
      <c r="U193" s="24">
        <v>187.66900000000001</v>
      </c>
      <c r="V193" s="24">
        <v>153.29599999999999</v>
      </c>
    </row>
    <row r="194" spans="20:22">
      <c r="T194" s="24">
        <v>201.38</v>
      </c>
      <c r="U194" s="24">
        <v>324.23</v>
      </c>
      <c r="V194" s="24">
        <v>201.38</v>
      </c>
    </row>
    <row r="195" spans="20:22">
      <c r="T195" s="24">
        <v>193.06399999999999</v>
      </c>
      <c r="U195" s="24">
        <v>373.67200000000003</v>
      </c>
      <c r="V195" s="24">
        <v>193.06399999999999</v>
      </c>
    </row>
    <row r="196" spans="20:22">
      <c r="T196" s="24">
        <v>205.392</v>
      </c>
      <c r="U196" s="24">
        <v>395.96499999999997</v>
      </c>
      <c r="V196" s="24">
        <v>205.392</v>
      </c>
    </row>
    <row r="197" spans="20:22">
      <c r="T197" s="24">
        <v>186.63200000000001</v>
      </c>
      <c r="U197" s="24">
        <v>419.99700000000001</v>
      </c>
      <c r="V197" s="24">
        <v>186.63200000000001</v>
      </c>
    </row>
    <row r="198" spans="20:22">
      <c r="T198" s="24">
        <v>94.7607</v>
      </c>
      <c r="U198" s="24">
        <v>403.45800000000003</v>
      </c>
      <c r="V198" s="24">
        <v>94.7607</v>
      </c>
    </row>
    <row r="199" spans="20:22">
      <c r="T199" s="24">
        <v>42.304900000000004</v>
      </c>
      <c r="U199" s="24">
        <v>309.66699999999997</v>
      </c>
      <c r="V199" s="24">
        <v>42.304900000000004</v>
      </c>
    </row>
    <row r="200" spans="20:22">
      <c r="T200" s="24">
        <v>48.408499999999997</v>
      </c>
      <c r="U200" s="24">
        <v>265.60700000000003</v>
      </c>
      <c r="V200" s="24">
        <v>48.408499999999997</v>
      </c>
    </row>
    <row r="201" spans="20:22">
      <c r="T201" s="24">
        <v>91.755499999999998</v>
      </c>
      <c r="U201" s="24">
        <v>417.00900000000001</v>
      </c>
      <c r="V201" s="24">
        <v>91.755499999999998</v>
      </c>
    </row>
    <row r="202" spans="20:22">
      <c r="T202" s="24">
        <v>227.303</v>
      </c>
      <c r="U202" s="24">
        <v>385.72199999999998</v>
      </c>
      <c r="V202" s="24">
        <v>227.303</v>
      </c>
    </row>
    <row r="203" spans="20:22">
      <c r="T203" s="24">
        <v>242.73599999999999</v>
      </c>
      <c r="U203" s="24">
        <v>372.87</v>
      </c>
      <c r="V203" s="24">
        <v>242.73599999999999</v>
      </c>
    </row>
    <row r="204" spans="20:22">
      <c r="T204" s="24">
        <v>270.33800000000002</v>
      </c>
      <c r="U204" s="24">
        <v>387.48599999999999</v>
      </c>
      <c r="V204" s="24">
        <v>270.33800000000002</v>
      </c>
    </row>
    <row r="205" spans="20:22">
      <c r="T205" s="24">
        <v>261.75900000000001</v>
      </c>
      <c r="U205" s="24">
        <v>299.46499999999997</v>
      </c>
      <c r="V205" s="24">
        <v>261.75900000000001</v>
      </c>
    </row>
    <row r="206" spans="20:22">
      <c r="T206" s="24">
        <v>170.096</v>
      </c>
      <c r="U206" s="24">
        <v>196.09200000000001</v>
      </c>
      <c r="V206" s="24">
        <v>170.096</v>
      </c>
    </row>
    <row r="207" spans="20:22">
      <c r="T207" s="24">
        <v>63.415399999999998</v>
      </c>
      <c r="U207" s="24">
        <v>165.01599999999999</v>
      </c>
      <c r="V207" s="24">
        <v>63.415399999999998</v>
      </c>
    </row>
    <row r="208" spans="20:22">
      <c r="T208" s="24">
        <v>32.366700000000002</v>
      </c>
      <c r="U208" s="24">
        <v>134.15199999999999</v>
      </c>
      <c r="V208" s="24">
        <v>32.366700000000002</v>
      </c>
    </row>
    <row r="209" spans="20:22">
      <c r="T209" s="24">
        <v>39.171399999999998</v>
      </c>
      <c r="U209" s="24">
        <v>215.77</v>
      </c>
      <c r="V209" s="24">
        <v>39.171399999999998</v>
      </c>
    </row>
    <row r="210" spans="20:22">
      <c r="T210" s="24">
        <v>93.472700000000003</v>
      </c>
      <c r="U210" s="24">
        <v>183.17599999999999</v>
      </c>
      <c r="V210" s="24">
        <v>93.472700000000003</v>
      </c>
    </row>
    <row r="211" spans="20:22">
      <c r="T211" s="24">
        <v>211.744</v>
      </c>
      <c r="U211" s="24">
        <v>211.75800000000001</v>
      </c>
      <c r="V211" s="24">
        <v>211.744</v>
      </c>
    </row>
    <row r="212" spans="20:22">
      <c r="T212" s="24">
        <v>297.54700000000003</v>
      </c>
      <c r="U212" s="24">
        <v>244.99199999999999</v>
      </c>
      <c r="V212" s="24">
        <v>297.54700000000003</v>
      </c>
    </row>
    <row r="213" spans="20:22">
      <c r="T213" s="24">
        <v>291.48899999999998</v>
      </c>
      <c r="U213" s="24">
        <v>139.45400000000001</v>
      </c>
      <c r="V213" s="24">
        <v>291.48899999999998</v>
      </c>
    </row>
    <row r="214" spans="20:22">
      <c r="T214" s="24">
        <v>282.90199999999999</v>
      </c>
      <c r="U214" s="24">
        <v>138.46199999999999</v>
      </c>
      <c r="V214" s="24">
        <v>282.90199999999999</v>
      </c>
    </row>
    <row r="215" spans="20:22">
      <c r="T215" s="24">
        <v>192.65199999999999</v>
      </c>
      <c r="U215" s="24">
        <v>172.03800000000001</v>
      </c>
      <c r="V215" s="24">
        <v>192.65199999999999</v>
      </c>
    </row>
    <row r="216" spans="20:22">
      <c r="T216" s="24">
        <v>135.136</v>
      </c>
      <c r="U216" s="24">
        <v>369.37400000000002</v>
      </c>
      <c r="V216" s="24">
        <v>135.136</v>
      </c>
    </row>
    <row r="217" spans="20:22">
      <c r="T217" s="24">
        <v>55.927500000000002</v>
      </c>
      <c r="U217" s="24">
        <v>378.96100000000001</v>
      </c>
      <c r="V217" s="24">
        <v>55.927500000000002</v>
      </c>
    </row>
    <row r="218" spans="20:22">
      <c r="U218" s="24">
        <v>413.76499999999999</v>
      </c>
      <c r="V218" s="24">
        <v>361.99</v>
      </c>
    </row>
    <row r="219" spans="20:22">
      <c r="U219" s="24">
        <v>431.98599999999999</v>
      </c>
      <c r="V219" s="24">
        <v>464.86700000000002</v>
      </c>
    </row>
    <row r="220" spans="20:22">
      <c r="U220" s="24">
        <v>374.22199999999998</v>
      </c>
      <c r="V220" s="24">
        <v>530.774</v>
      </c>
    </row>
    <row r="221" spans="20:22">
      <c r="U221" s="24">
        <v>272.92700000000002</v>
      </c>
      <c r="V221" s="24">
        <v>572.49400000000003</v>
      </c>
    </row>
    <row r="222" spans="20:22">
      <c r="U222" s="24">
        <v>263.35700000000003</v>
      </c>
      <c r="V222" s="24">
        <v>625.00400000000002</v>
      </c>
    </row>
    <row r="223" spans="20:22">
      <c r="U223" s="24">
        <v>437.46800000000002</v>
      </c>
      <c r="V223" s="24">
        <v>558.27800000000002</v>
      </c>
    </row>
    <row r="224" spans="20:22">
      <c r="U224" s="24">
        <v>560.85400000000004</v>
      </c>
      <c r="V224" s="24">
        <v>605.59699999999998</v>
      </c>
    </row>
    <row r="225" spans="21:22">
      <c r="U225" s="24">
        <v>416.88099999999997</v>
      </c>
      <c r="V225" s="24">
        <v>274.52499999999998</v>
      </c>
    </row>
    <row r="226" spans="21:22">
      <c r="U226" s="24">
        <v>725.62699999999995</v>
      </c>
      <c r="V226" s="24">
        <v>141.05199999999999</v>
      </c>
    </row>
    <row r="227" spans="21:22">
      <c r="U227" s="24">
        <v>599.82100000000003</v>
      </c>
      <c r="V227" s="24">
        <v>101.715</v>
      </c>
    </row>
    <row r="228" spans="21:22">
      <c r="U228" s="24">
        <v>194.255</v>
      </c>
      <c r="V228" s="24">
        <v>72.277000000000001</v>
      </c>
    </row>
    <row r="229" spans="21:22">
      <c r="U229" s="24">
        <v>139.399</v>
      </c>
      <c r="V229" s="24">
        <v>87.813800000000001</v>
      </c>
    </row>
    <row r="230" spans="21:22">
      <c r="U230" s="24">
        <v>284.22000000000003</v>
      </c>
      <c r="V230" s="24">
        <v>73.470600000000005</v>
      </c>
    </row>
    <row r="231" spans="21:22">
      <c r="U231" s="24">
        <v>284.82</v>
      </c>
      <c r="V231" s="24">
        <v>106.15900000000001</v>
      </c>
    </row>
    <row r="232" spans="21:22">
      <c r="U232" s="24">
        <v>289.57499999999999</v>
      </c>
      <c r="V232" s="24">
        <v>170.405</v>
      </c>
    </row>
    <row r="233" spans="21:22">
      <c r="U233" s="24">
        <v>387.459</v>
      </c>
      <c r="V233" s="24">
        <v>454.18900000000002</v>
      </c>
    </row>
    <row r="234" spans="21:22">
      <c r="U234" s="24">
        <v>355.17899999999997</v>
      </c>
      <c r="V234" s="24">
        <v>447.66699999999997</v>
      </c>
    </row>
    <row r="235" spans="21:22">
      <c r="U235" s="24">
        <v>314.25599999999997</v>
      </c>
      <c r="V235" s="24">
        <v>480.28800000000001</v>
      </c>
    </row>
    <row r="236" spans="21:22">
      <c r="U236" s="24">
        <v>104.446</v>
      </c>
      <c r="V236" s="24">
        <v>427.483</v>
      </c>
    </row>
    <row r="237" spans="21:22">
      <c r="U237" s="24">
        <v>171.23500000000001</v>
      </c>
      <c r="V237" s="24">
        <v>363.40300000000002</v>
      </c>
    </row>
    <row r="238" spans="21:22">
      <c r="U238" s="24">
        <v>704.51599999999996</v>
      </c>
      <c r="V238" s="24">
        <v>239.35900000000001</v>
      </c>
    </row>
    <row r="239" spans="21:22">
      <c r="U239" s="24">
        <v>518.46199999999999</v>
      </c>
      <c r="V239" s="24">
        <v>340.83600000000001</v>
      </c>
    </row>
    <row r="240" spans="21:22">
      <c r="U240" s="24">
        <v>453.25099999999998</v>
      </c>
      <c r="V240" s="24">
        <v>195.065</v>
      </c>
    </row>
    <row r="241" spans="21:22">
      <c r="U241" s="24">
        <v>377.01600000000002</v>
      </c>
      <c r="V241" s="24">
        <v>147.44</v>
      </c>
    </row>
    <row r="242" spans="21:22">
      <c r="U242" s="24">
        <v>338.83</v>
      </c>
      <c r="V242" s="24">
        <v>378.69900000000001</v>
      </c>
    </row>
    <row r="243" spans="21:22">
      <c r="U243" s="24">
        <v>474.447</v>
      </c>
      <c r="V243" s="24">
        <v>415.19900000000001</v>
      </c>
    </row>
    <row r="244" spans="21:22">
      <c r="U244" s="24">
        <v>574.529</v>
      </c>
      <c r="V244" s="24">
        <v>407.62099999999998</v>
      </c>
    </row>
    <row r="245" spans="21:22">
      <c r="U245" s="24">
        <v>488.84</v>
      </c>
      <c r="V245" s="24">
        <v>360.17599999999999</v>
      </c>
    </row>
    <row r="246" spans="21:22">
      <c r="U246" s="24">
        <v>355.08800000000002</v>
      </c>
      <c r="V246" s="24">
        <v>256.41199999999998</v>
      </c>
    </row>
    <row r="247" spans="21:22">
      <c r="U247" s="24">
        <v>530.31799999999998</v>
      </c>
      <c r="V247" s="24">
        <v>98.151499999999999</v>
      </c>
    </row>
    <row r="248" spans="21:22">
      <c r="U248" s="24">
        <v>511.428</v>
      </c>
      <c r="V248" s="24">
        <v>71.203500000000005</v>
      </c>
    </row>
    <row r="249" spans="21:22">
      <c r="U249" s="24">
        <v>581.70399999999995</v>
      </c>
      <c r="V249" s="24">
        <v>67.364199999999997</v>
      </c>
    </row>
    <row r="250" spans="21:22">
      <c r="U250" s="24">
        <v>152.833</v>
      </c>
      <c r="V250" s="24">
        <v>105.446</v>
      </c>
    </row>
    <row r="251" spans="21:22">
      <c r="U251" s="24">
        <v>109.64400000000001</v>
      </c>
      <c r="V251" s="24">
        <v>103.849</v>
      </c>
    </row>
    <row r="252" spans="21:22">
      <c r="U252" s="24">
        <v>428.48599999999999</v>
      </c>
      <c r="V252" s="24">
        <v>63.092799999999997</v>
      </c>
    </row>
    <row r="253" spans="21:22">
      <c r="U253" s="24">
        <v>379.43700000000001</v>
      </c>
      <c r="V253" s="24">
        <v>61.554600000000001</v>
      </c>
    </row>
    <row r="254" spans="21:22">
      <c r="U254" s="24">
        <v>421.22800000000001</v>
      </c>
      <c r="V254" s="24">
        <v>77.5428</v>
      </c>
    </row>
    <row r="255" spans="21:22">
      <c r="V255" s="24">
        <v>176.00899999999999</v>
      </c>
    </row>
    <row r="256" spans="21:22">
      <c r="V256" s="24">
        <v>334.66899999999998</v>
      </c>
    </row>
    <row r="257" spans="22:22">
      <c r="V257" s="24">
        <v>355.34899999999999</v>
      </c>
    </row>
    <row r="258" spans="22:22">
      <c r="V258" s="24">
        <v>417.827</v>
      </c>
    </row>
    <row r="259" spans="22:22">
      <c r="V259" s="24">
        <v>301.95999999999998</v>
      </c>
    </row>
    <row r="260" spans="22:22">
      <c r="V260" s="24">
        <v>195.398</v>
      </c>
    </row>
    <row r="261" spans="22:22">
      <c r="V261" s="24">
        <v>141.90899999999999</v>
      </c>
    </row>
    <row r="262" spans="22:22">
      <c r="V262" s="24">
        <v>109.136</v>
      </c>
    </row>
    <row r="263" spans="22:22">
      <c r="V263" s="24">
        <v>253.95599999999999</v>
      </c>
    </row>
    <row r="264" spans="22:22">
      <c r="V264" s="24">
        <v>322.18200000000002</v>
      </c>
    </row>
    <row r="265" spans="22:22">
      <c r="V265" s="24">
        <v>320.13799999999998</v>
      </c>
    </row>
    <row r="266" spans="22:22">
      <c r="V266" s="24">
        <v>334.07600000000002</v>
      </c>
    </row>
    <row r="267" spans="22:22">
      <c r="V267" s="24">
        <v>290.17500000000001</v>
      </c>
    </row>
    <row r="268" spans="22:22">
      <c r="V268" s="24">
        <v>169.83699999999999</v>
      </c>
    </row>
    <row r="269" spans="22:22">
      <c r="V269" s="24">
        <v>69.447400000000002</v>
      </c>
    </row>
    <row r="270" spans="22:22">
      <c r="V270" s="24">
        <v>83.634399999999999</v>
      </c>
    </row>
    <row r="271" spans="22:22">
      <c r="V271" s="24">
        <v>87.112300000000005</v>
      </c>
    </row>
    <row r="272" spans="22:22">
      <c r="V272" s="24">
        <v>118.084</v>
      </c>
    </row>
    <row r="273" spans="22:22">
      <c r="V273" s="24">
        <v>117.35899999999999</v>
      </c>
    </row>
    <row r="274" spans="22:22">
      <c r="V274" s="24">
        <v>121.05800000000001</v>
      </c>
    </row>
    <row r="275" spans="22:22">
      <c r="V275" s="24">
        <v>104.083</v>
      </c>
    </row>
    <row r="276" spans="22:22">
      <c r="V276" s="24">
        <v>62.231999999999999</v>
      </c>
    </row>
    <row r="277" spans="22:22">
      <c r="V277" s="24">
        <v>96.754900000000006</v>
      </c>
    </row>
    <row r="278" spans="22:22">
      <c r="V278" s="24">
        <v>300.47399999999999</v>
      </c>
    </row>
    <row r="279" spans="22:22">
      <c r="V279" s="24">
        <v>402.25099999999998</v>
      </c>
    </row>
    <row r="280" spans="22:22">
      <c r="V280" s="24">
        <v>353.02499999999998</v>
      </c>
    </row>
    <row r="281" spans="22:22">
      <c r="V281" s="24">
        <v>336.04199999999997</v>
      </c>
    </row>
    <row r="282" spans="22:22">
      <c r="V282" s="24">
        <v>258.34699999999998</v>
      </c>
    </row>
    <row r="283" spans="22:22">
      <c r="V283" s="24">
        <v>137.02799999999999</v>
      </c>
    </row>
    <row r="284" spans="22:22">
      <c r="V284" s="24">
        <v>175.167</v>
      </c>
    </row>
    <row r="285" spans="22:22">
      <c r="V285" s="24">
        <v>270.69499999999999</v>
      </c>
    </row>
    <row r="286" spans="22:22">
      <c r="V286" s="24">
        <v>406.97199999999998</v>
      </c>
    </row>
    <row r="287" spans="22:22">
      <c r="V287" s="24">
        <v>424.35300000000001</v>
      </c>
    </row>
    <row r="288" spans="22:22">
      <c r="V288" s="24">
        <v>483.38600000000002</v>
      </c>
    </row>
    <row r="289" spans="22:22">
      <c r="V289" s="24">
        <v>279.84899999999999</v>
      </c>
    </row>
    <row r="290" spans="22:22">
      <c r="V290" s="24">
        <v>132.375</v>
      </c>
    </row>
    <row r="291" spans="22:22">
      <c r="V291" s="24">
        <v>90.823899999999995</v>
      </c>
    </row>
    <row r="292" spans="22:22">
      <c r="V292" s="24">
        <v>145.59399999999999</v>
      </c>
    </row>
    <row r="293" spans="22:22">
      <c r="V293" s="24">
        <v>151.78700000000001</v>
      </c>
    </row>
    <row r="294" spans="22:22">
      <c r="V294" s="24">
        <v>146.06899999999999</v>
      </c>
    </row>
    <row r="295" spans="22:22">
      <c r="V295" s="24">
        <v>214.13399999999999</v>
      </c>
    </row>
    <row r="296" spans="22:22">
      <c r="V296" s="24">
        <v>239.792</v>
      </c>
    </row>
    <row r="297" spans="22:22">
      <c r="V297" s="24">
        <v>214.922</v>
      </c>
    </row>
    <row r="298" spans="22:22">
      <c r="V298" s="24">
        <v>226.364</v>
      </c>
    </row>
    <row r="299" spans="22:22">
      <c r="V299" s="24">
        <v>206.27699999999999</v>
      </c>
    </row>
    <row r="300" spans="22:22">
      <c r="V300" s="24">
        <v>293.38200000000001</v>
      </c>
    </row>
    <row r="301" spans="22:22">
      <c r="V301" s="24">
        <v>422.35199999999998</v>
      </c>
    </row>
    <row r="302" spans="22:22">
      <c r="V302" s="24">
        <v>397.45400000000001</v>
      </c>
    </row>
    <row r="303" spans="22:22">
      <c r="V303" s="24">
        <v>369.72500000000002</v>
      </c>
    </row>
    <row r="304" spans="22:22">
      <c r="V304" s="24">
        <v>324.77</v>
      </c>
    </row>
    <row r="305" spans="22:22">
      <c r="V305" s="24">
        <v>220.27</v>
      </c>
    </row>
    <row r="306" spans="22:22">
      <c r="V306" s="24">
        <v>254.42</v>
      </c>
    </row>
    <row r="307" spans="22:22">
      <c r="V307" s="24">
        <v>389.57400000000001</v>
      </c>
    </row>
    <row r="308" spans="22:22">
      <c r="V308" s="24">
        <v>464.40899999999999</v>
      </c>
    </row>
    <row r="309" spans="22:22">
      <c r="V309" s="24">
        <v>423.709</v>
      </c>
    </row>
    <row r="310" spans="22:22">
      <c r="V310" s="24">
        <v>385.27499999999998</v>
      </c>
    </row>
    <row r="311" spans="22:22">
      <c r="V311" s="24">
        <v>286.63</v>
      </c>
    </row>
    <row r="312" spans="22:22">
      <c r="V312" s="24">
        <v>314.76600000000002</v>
      </c>
    </row>
    <row r="313" spans="22:22">
      <c r="V313" s="24">
        <v>308.22199999999998</v>
      </c>
    </row>
    <row r="314" spans="22:22">
      <c r="V314" s="24">
        <v>274.63400000000001</v>
      </c>
    </row>
    <row r="315" spans="22:22">
      <c r="V315" s="24">
        <v>279.55399999999997</v>
      </c>
    </row>
    <row r="316" spans="22:22">
      <c r="V316" s="24">
        <v>243.239</v>
      </c>
    </row>
    <row r="317" spans="22:22">
      <c r="V317" s="24">
        <v>240.881</v>
      </c>
    </row>
    <row r="318" spans="22:22">
      <c r="V318" s="24">
        <v>255.72300000000001</v>
      </c>
    </row>
    <row r="319" spans="22:22">
      <c r="V319" s="24">
        <v>306.26499999999999</v>
      </c>
    </row>
    <row r="320" spans="22:22">
      <c r="V320" s="24">
        <v>309.12299999999999</v>
      </c>
    </row>
    <row r="321" spans="22:22">
      <c r="V321" s="24">
        <v>391.15899999999999</v>
      </c>
    </row>
    <row r="322" spans="22:22">
      <c r="V322" s="24">
        <v>317.93</v>
      </c>
    </row>
    <row r="323" spans="22:22">
      <c r="V323" s="24">
        <v>342.37200000000001</v>
      </c>
    </row>
    <row r="324" spans="22:22">
      <c r="V324" s="24">
        <v>438.48399999999998</v>
      </c>
    </row>
    <row r="325" spans="22:22">
      <c r="V325" s="24">
        <v>536.64099999999996</v>
      </c>
    </row>
    <row r="326" spans="22:22">
      <c r="V326" s="24">
        <v>484.75700000000001</v>
      </c>
    </row>
    <row r="327" spans="22:22">
      <c r="V327" s="24">
        <v>356.26100000000002</v>
      </c>
    </row>
    <row r="328" spans="22:22">
      <c r="V328" s="24">
        <v>393.077</v>
      </c>
    </row>
    <row r="329" spans="22:22">
      <c r="V329" s="24">
        <v>486.149</v>
      </c>
    </row>
    <row r="330" spans="22:22">
      <c r="V330" s="24">
        <v>485.61200000000002</v>
      </c>
    </row>
    <row r="331" spans="22:22">
      <c r="V331" s="24">
        <v>445.11399999999998</v>
      </c>
    </row>
    <row r="332" spans="22:22">
      <c r="V332" s="24">
        <v>323.142</v>
      </c>
    </row>
    <row r="333" spans="22:22">
      <c r="V333" s="24">
        <v>273.08699999999999</v>
      </c>
    </row>
    <row r="334" spans="22:22">
      <c r="V334" s="24">
        <v>387.38299999999998</v>
      </c>
    </row>
    <row r="335" spans="22:22">
      <c r="V335" s="24">
        <v>283.39699999999999</v>
      </c>
    </row>
    <row r="336" spans="22:22">
      <c r="V336" s="24">
        <v>233.542</v>
      </c>
    </row>
    <row r="337" spans="22:22">
      <c r="V337" s="24">
        <v>241.07599999999999</v>
      </c>
    </row>
    <row r="338" spans="22:22">
      <c r="V338" s="24">
        <v>210.124</v>
      </c>
    </row>
    <row r="339" spans="22:22">
      <c r="V339" s="24">
        <v>171.65</v>
      </c>
    </row>
    <row r="340" spans="22:22">
      <c r="V340" s="24">
        <v>214.66800000000001</v>
      </c>
    </row>
    <row r="341" spans="22:22">
      <c r="V341" s="24">
        <v>199.03</v>
      </c>
    </row>
    <row r="342" spans="22:22">
      <c r="V342" s="24">
        <v>266.88600000000002</v>
      </c>
    </row>
    <row r="343" spans="22:22">
      <c r="V343" s="24">
        <v>334.94400000000002</v>
      </c>
    </row>
    <row r="344" spans="22:22">
      <c r="V344" s="24">
        <v>242.828</v>
      </c>
    </row>
    <row r="345" spans="22:22">
      <c r="V345" s="24">
        <v>316.29899999999998</v>
      </c>
    </row>
    <row r="346" spans="22:22">
      <c r="V346" s="24">
        <v>478.08300000000003</v>
      </c>
    </row>
    <row r="347" spans="22:22">
      <c r="V347" s="24">
        <v>553.11</v>
      </c>
    </row>
    <row r="348" spans="22:22">
      <c r="V348" s="24">
        <v>487.637</v>
      </c>
    </row>
    <row r="349" spans="22:22">
      <c r="V349" s="24">
        <v>456.77800000000002</v>
      </c>
    </row>
    <row r="350" spans="22:22">
      <c r="V350" s="24">
        <v>507.21</v>
      </c>
    </row>
    <row r="351" spans="22:22">
      <c r="V351" s="24">
        <v>497.77600000000001</v>
      </c>
    </row>
    <row r="352" spans="22:22">
      <c r="V352" s="24">
        <v>520.95500000000004</v>
      </c>
    </row>
    <row r="353" spans="22:22">
      <c r="V353" s="24">
        <v>541.77200000000005</v>
      </c>
    </row>
    <row r="354" spans="22:22">
      <c r="V354" s="24">
        <v>330.75400000000002</v>
      </c>
    </row>
    <row r="355" spans="22:22">
      <c r="V355" s="24">
        <v>218.18199999999999</v>
      </c>
    </row>
    <row r="356" spans="22:22">
      <c r="V356" s="24">
        <v>242.78100000000001</v>
      </c>
    </row>
    <row r="357" spans="22:22">
      <c r="V357" s="24">
        <v>185.07400000000001</v>
      </c>
    </row>
    <row r="358" spans="22:22">
      <c r="V358" s="24">
        <v>171.47800000000001</v>
      </c>
    </row>
    <row r="359" spans="22:22">
      <c r="V359" s="24">
        <v>207.65700000000001</v>
      </c>
    </row>
    <row r="360" spans="22:22">
      <c r="V360" s="24">
        <v>119.824</v>
      </c>
    </row>
    <row r="361" spans="22:22">
      <c r="V361" s="24">
        <v>107.239</v>
      </c>
    </row>
    <row r="362" spans="22:22">
      <c r="V362" s="24">
        <v>146.797</v>
      </c>
    </row>
    <row r="363" spans="22:22">
      <c r="V363" s="24">
        <v>106.81100000000001</v>
      </c>
    </row>
    <row r="364" spans="22:22">
      <c r="V364" s="24">
        <v>124.27500000000001</v>
      </c>
    </row>
    <row r="365" spans="22:22">
      <c r="V365" s="24">
        <v>164.208</v>
      </c>
    </row>
    <row r="366" spans="22:22">
      <c r="V366" s="24">
        <v>216.45099999999999</v>
      </c>
    </row>
    <row r="367" spans="22:22">
      <c r="V367" s="24">
        <v>336.81400000000002</v>
      </c>
    </row>
    <row r="368" spans="22:22">
      <c r="V368" s="24">
        <v>520.78899999999999</v>
      </c>
    </row>
    <row r="369" spans="22:22">
      <c r="V369" s="24">
        <v>536.76099999999997</v>
      </c>
    </row>
    <row r="370" spans="22:22">
      <c r="V370" s="24">
        <v>534.74800000000005</v>
      </c>
    </row>
    <row r="371" spans="22:22">
      <c r="V371" s="24">
        <v>493.32299999999998</v>
      </c>
    </row>
    <row r="372" spans="22:22">
      <c r="V372" s="24">
        <v>466.73700000000002</v>
      </c>
    </row>
    <row r="373" spans="22:22">
      <c r="V373" s="24">
        <v>512.447</v>
      </c>
    </row>
    <row r="374" spans="22:22">
      <c r="V374" s="24">
        <v>521.745</v>
      </c>
    </row>
    <row r="375" spans="22:22">
      <c r="V375" s="24">
        <v>491.25900000000001</v>
      </c>
    </row>
    <row r="376" spans="22:22">
      <c r="V376" s="24">
        <v>293.75099999999998</v>
      </c>
    </row>
    <row r="377" spans="22:22">
      <c r="V377" s="24">
        <v>181.77099999999999</v>
      </c>
    </row>
    <row r="378" spans="22:22">
      <c r="V378" s="24">
        <v>175.13</v>
      </c>
    </row>
    <row r="379" spans="22:22">
      <c r="V379" s="24">
        <v>108.057</v>
      </c>
    </row>
    <row r="380" spans="22:22">
      <c r="V380" s="24">
        <v>108.089</v>
      </c>
    </row>
    <row r="381" spans="22:22">
      <c r="V381" s="24">
        <v>142.72900000000001</v>
      </c>
    </row>
    <row r="382" spans="22:22">
      <c r="V382" s="24">
        <v>100.346</v>
      </c>
    </row>
    <row r="383" spans="22:22">
      <c r="V383" s="24">
        <v>99.338499999999996</v>
      </c>
    </row>
    <row r="384" spans="22:22">
      <c r="V384" s="24">
        <v>124.462</v>
      </c>
    </row>
    <row r="385" spans="22:22">
      <c r="V385" s="24">
        <v>125.523</v>
      </c>
    </row>
    <row r="386" spans="22:22">
      <c r="V386" s="24">
        <v>131.22999999999999</v>
      </c>
    </row>
    <row r="387" spans="22:22">
      <c r="V387" s="24">
        <v>224.75399999999999</v>
      </c>
    </row>
    <row r="388" spans="22:22">
      <c r="V388" s="24">
        <v>222.13399999999999</v>
      </c>
    </row>
    <row r="389" spans="22:22">
      <c r="V389" s="24">
        <v>282.20499999999998</v>
      </c>
    </row>
    <row r="390" spans="22:22">
      <c r="V390" s="24">
        <v>435.02199999999999</v>
      </c>
    </row>
    <row r="391" spans="22:22">
      <c r="V391" s="24">
        <v>488.35700000000003</v>
      </c>
    </row>
    <row r="392" spans="22:22">
      <c r="V392" s="24">
        <v>478.92500000000001</v>
      </c>
    </row>
    <row r="393" spans="22:22">
      <c r="V393" s="24">
        <v>421.05399999999997</v>
      </c>
    </row>
    <row r="394" spans="22:22">
      <c r="V394" s="24">
        <v>358.32100000000003</v>
      </c>
    </row>
    <row r="395" spans="22:22">
      <c r="V395" s="24">
        <v>434.74299999999999</v>
      </c>
    </row>
    <row r="396" spans="22:22">
      <c r="V396" s="24">
        <v>425.04</v>
      </c>
    </row>
    <row r="397" spans="22:22">
      <c r="V397" s="24">
        <v>380.89499999999998</v>
      </c>
    </row>
    <row r="398" spans="22:22">
      <c r="V398" s="24">
        <v>344.44099999999997</v>
      </c>
    </row>
    <row r="399" spans="22:22">
      <c r="V399" s="24">
        <v>243.387</v>
      </c>
    </row>
    <row r="400" spans="22:22">
      <c r="V400" s="24">
        <v>218.27600000000001</v>
      </c>
    </row>
    <row r="401" spans="22:22">
      <c r="V401" s="24">
        <v>136.96899999999999</v>
      </c>
    </row>
    <row r="402" spans="22:22">
      <c r="V402" s="24">
        <v>120.03100000000001</v>
      </c>
    </row>
    <row r="403" spans="22:22">
      <c r="V403" s="24">
        <v>114.09699999999999</v>
      </c>
    </row>
    <row r="404" spans="22:22">
      <c r="V404" s="24">
        <v>96.431700000000006</v>
      </c>
    </row>
    <row r="405" spans="22:22">
      <c r="V405" s="24">
        <v>162.851</v>
      </c>
    </row>
    <row r="406" spans="22:22">
      <c r="V406" s="24">
        <v>190.126</v>
      </c>
    </row>
    <row r="407" spans="22:22">
      <c r="V407" s="24">
        <v>134.66800000000001</v>
      </c>
    </row>
    <row r="408" spans="22:22">
      <c r="V408" s="24">
        <v>133.82900000000001</v>
      </c>
    </row>
    <row r="409" spans="22:22">
      <c r="V409" s="24">
        <v>187.66900000000001</v>
      </c>
    </row>
    <row r="410" spans="22:22">
      <c r="V410" s="24">
        <v>324.23</v>
      </c>
    </row>
    <row r="411" spans="22:22">
      <c r="V411" s="24">
        <v>373.67200000000003</v>
      </c>
    </row>
    <row r="412" spans="22:22">
      <c r="V412" s="24">
        <v>395.96499999999997</v>
      </c>
    </row>
    <row r="413" spans="22:22">
      <c r="V413" s="24">
        <v>419.99700000000001</v>
      </c>
    </row>
    <row r="414" spans="22:22">
      <c r="V414" s="24">
        <v>403.45800000000003</v>
      </c>
    </row>
    <row r="415" spans="22:22">
      <c r="V415" s="24">
        <v>309.66699999999997</v>
      </c>
    </row>
    <row r="416" spans="22:22">
      <c r="V416" s="24">
        <v>265.60700000000003</v>
      </c>
    </row>
    <row r="417" spans="22:22">
      <c r="V417" s="24">
        <v>417.00900000000001</v>
      </c>
    </row>
    <row r="418" spans="22:22">
      <c r="V418" s="24">
        <v>385.72199999999998</v>
      </c>
    </row>
    <row r="419" spans="22:22">
      <c r="V419" s="24">
        <v>372.87</v>
      </c>
    </row>
    <row r="420" spans="22:22">
      <c r="V420" s="24">
        <v>387.48599999999999</v>
      </c>
    </row>
    <row r="421" spans="22:22">
      <c r="V421" s="24">
        <v>299.46499999999997</v>
      </c>
    </row>
    <row r="422" spans="22:22">
      <c r="V422" s="24">
        <v>196.09200000000001</v>
      </c>
    </row>
    <row r="423" spans="22:22">
      <c r="V423" s="24">
        <v>165.01599999999999</v>
      </c>
    </row>
    <row r="424" spans="22:22">
      <c r="V424" s="24">
        <v>134.15199999999999</v>
      </c>
    </row>
    <row r="425" spans="22:22">
      <c r="V425" s="24">
        <v>215.77</v>
      </c>
    </row>
    <row r="426" spans="22:22">
      <c r="V426" s="24">
        <v>183.17599999999999</v>
      </c>
    </row>
    <row r="427" spans="22:22">
      <c r="V427" s="24">
        <v>211.75800000000001</v>
      </c>
    </row>
    <row r="428" spans="22:22">
      <c r="V428" s="24">
        <v>244.99199999999999</v>
      </c>
    </row>
    <row r="429" spans="22:22">
      <c r="V429" s="24">
        <v>139.45400000000001</v>
      </c>
    </row>
    <row r="430" spans="22:22">
      <c r="V430" s="24">
        <v>138.46199999999999</v>
      </c>
    </row>
    <row r="431" spans="22:22">
      <c r="V431" s="24">
        <v>172.03800000000001</v>
      </c>
    </row>
    <row r="432" spans="22:22">
      <c r="V432" s="24">
        <v>369.37400000000002</v>
      </c>
    </row>
    <row r="433" spans="22:22">
      <c r="V433" s="24">
        <v>378.96100000000001</v>
      </c>
    </row>
    <row r="434" spans="22:22">
      <c r="V434" s="24">
        <v>413.76499999999999</v>
      </c>
    </row>
    <row r="435" spans="22:22">
      <c r="V435" s="24">
        <v>431.98599999999999</v>
      </c>
    </row>
    <row r="436" spans="22:22">
      <c r="V436" s="24">
        <v>374.22199999999998</v>
      </c>
    </row>
    <row r="437" spans="22:22">
      <c r="V437" s="24">
        <v>272.92700000000002</v>
      </c>
    </row>
    <row r="438" spans="22:22">
      <c r="V438" s="24">
        <v>263.35700000000003</v>
      </c>
    </row>
    <row r="439" spans="22:22">
      <c r="V439" s="24">
        <v>437.46800000000002</v>
      </c>
    </row>
    <row r="440" spans="22:22">
      <c r="V440" s="24">
        <v>560.85400000000004</v>
      </c>
    </row>
    <row r="441" spans="22:22">
      <c r="V441" s="24">
        <v>416.88099999999997</v>
      </c>
    </row>
    <row r="442" spans="22:22">
      <c r="V442" s="24">
        <v>725.62699999999995</v>
      </c>
    </row>
    <row r="443" spans="22:22">
      <c r="V443" s="24">
        <v>599.82100000000003</v>
      </c>
    </row>
    <row r="444" spans="22:22">
      <c r="V444" s="24">
        <v>194.255</v>
      </c>
    </row>
    <row r="445" spans="22:22">
      <c r="V445" s="24">
        <v>139.399</v>
      </c>
    </row>
    <row r="446" spans="22:22">
      <c r="V446" s="24">
        <v>284.22000000000003</v>
      </c>
    </row>
    <row r="447" spans="22:22">
      <c r="V447" s="24">
        <v>284.82</v>
      </c>
    </row>
    <row r="448" spans="22:22">
      <c r="V448" s="24">
        <v>289.57499999999999</v>
      </c>
    </row>
    <row r="449" spans="22:22">
      <c r="V449" s="24">
        <v>387.459</v>
      </c>
    </row>
    <row r="450" spans="22:22">
      <c r="V450" s="24">
        <v>355.17899999999997</v>
      </c>
    </row>
    <row r="451" spans="22:22">
      <c r="V451" s="24">
        <v>314.25599999999997</v>
      </c>
    </row>
    <row r="452" spans="22:22">
      <c r="V452" s="24">
        <v>104.446</v>
      </c>
    </row>
    <row r="453" spans="22:22">
      <c r="V453" s="24">
        <v>171.23500000000001</v>
      </c>
    </row>
    <row r="454" spans="22:22">
      <c r="V454" s="24">
        <v>704.51599999999996</v>
      </c>
    </row>
    <row r="455" spans="22:22">
      <c r="V455" s="24">
        <v>518.46199999999999</v>
      </c>
    </row>
    <row r="456" spans="22:22">
      <c r="V456" s="24">
        <v>453.25099999999998</v>
      </c>
    </row>
    <row r="457" spans="22:22">
      <c r="V457" s="24">
        <v>377.01600000000002</v>
      </c>
    </row>
    <row r="458" spans="22:22">
      <c r="V458" s="24">
        <v>338.83</v>
      </c>
    </row>
    <row r="459" spans="22:22">
      <c r="V459" s="24">
        <v>474.447</v>
      </c>
    </row>
    <row r="460" spans="22:22">
      <c r="V460" s="24">
        <v>574.529</v>
      </c>
    </row>
    <row r="461" spans="22:22">
      <c r="V461" s="24">
        <v>488.84</v>
      </c>
    </row>
    <row r="462" spans="22:22">
      <c r="V462" s="24">
        <v>355.08800000000002</v>
      </c>
    </row>
    <row r="463" spans="22:22">
      <c r="V463" s="24">
        <v>530.31799999999998</v>
      </c>
    </row>
    <row r="464" spans="22:22">
      <c r="V464" s="24">
        <v>511.428</v>
      </c>
    </row>
    <row r="465" spans="22:22">
      <c r="V465" s="24">
        <v>581.70399999999995</v>
      </c>
    </row>
    <row r="466" spans="22:22">
      <c r="V466" s="24">
        <v>152.833</v>
      </c>
    </row>
    <row r="467" spans="22:22">
      <c r="V467" s="24">
        <v>109.64400000000001</v>
      </c>
    </row>
    <row r="468" spans="22:22">
      <c r="V468" s="24">
        <v>428.48599999999999</v>
      </c>
    </row>
    <row r="469" spans="22:22">
      <c r="V469" s="24">
        <v>379.43700000000001</v>
      </c>
    </row>
    <row r="470" spans="22:22">
      <c r="V470" s="24">
        <v>421.22800000000001</v>
      </c>
    </row>
  </sheetData>
  <autoFilter ref="A1:F61" xr:uid="{7E608C98-2470-48A8-A553-11F4AB65D5B7}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2EDB6-746C-4A8F-9375-34A3CD567724}">
  <dimension ref="A1:F15"/>
  <sheetViews>
    <sheetView workbookViewId="0">
      <selection activeCell="E20" sqref="E20"/>
    </sheetView>
  </sheetViews>
  <sheetFormatPr defaultRowHeight="14.4"/>
  <cols>
    <col min="1" max="1" width="16.5546875" bestFit="1" customWidth="1"/>
    <col min="2" max="3" width="13.6640625" bestFit="1" customWidth="1"/>
    <col min="4" max="5" width="12.5546875" bestFit="1" customWidth="1"/>
    <col min="6" max="6" width="13.6640625" bestFit="1" customWidth="1"/>
  </cols>
  <sheetData>
    <row r="1" spans="1:6">
      <c r="A1" s="11" t="s">
        <v>15</v>
      </c>
      <c r="B1" s="11"/>
    </row>
    <row r="2" spans="1:6">
      <c r="A2" s="12"/>
      <c r="B2" s="14" t="s">
        <v>41</v>
      </c>
      <c r="C2" s="14" t="s">
        <v>42</v>
      </c>
      <c r="D2" s="15" t="s">
        <v>12</v>
      </c>
      <c r="E2" s="15" t="s">
        <v>13</v>
      </c>
      <c r="F2" s="15" t="s">
        <v>29</v>
      </c>
    </row>
    <row r="3" spans="1:6">
      <c r="A3" s="13" t="s">
        <v>16</v>
      </c>
      <c r="B3" s="16">
        <v>894.15593738378629</v>
      </c>
      <c r="C3" s="16">
        <v>944.70345517665066</v>
      </c>
      <c r="D3" s="16">
        <v>147.05861624999994</v>
      </c>
      <c r="E3" s="16">
        <v>298.72290079051396</v>
      </c>
      <c r="F3" s="16">
        <v>228.8732516204692</v>
      </c>
    </row>
    <row r="4" spans="1:6">
      <c r="A4" s="13" t="s">
        <v>17</v>
      </c>
      <c r="B4" s="16">
        <v>113.52976370155369</v>
      </c>
      <c r="C4" s="16">
        <v>145.38944100190139</v>
      </c>
      <c r="D4" s="16">
        <v>6.9057757889188771</v>
      </c>
      <c r="E4" s="16">
        <v>9.2870766715372834</v>
      </c>
      <c r="F4" s="16">
        <v>6.8814356884094359</v>
      </c>
    </row>
    <row r="5" spans="1:6">
      <c r="A5" s="13" t="s">
        <v>18</v>
      </c>
      <c r="B5" s="16">
        <v>772.25026145687912</v>
      </c>
      <c r="C5" s="16">
        <v>504.85315611848904</v>
      </c>
      <c r="D5" s="16">
        <v>122.949</v>
      </c>
      <c r="E5" s="16">
        <v>290.17500000000001</v>
      </c>
      <c r="F5" s="16">
        <v>199.03</v>
      </c>
    </row>
    <row r="6" spans="1:6">
      <c r="A6" s="13" t="s">
        <v>19</v>
      </c>
      <c r="B6" s="16">
        <v>7.5</v>
      </c>
      <c r="C6" s="16">
        <v>7.5</v>
      </c>
      <c r="D6" s="16" t="e">
        <v>#N/A</v>
      </c>
      <c r="E6" s="16" t="e">
        <v>#N/A</v>
      </c>
      <c r="F6" s="16" t="e">
        <v>#N/A</v>
      </c>
    </row>
    <row r="7" spans="1:6">
      <c r="A7" s="13" t="s">
        <v>20</v>
      </c>
      <c r="B7" s="16">
        <v>879.39776822996157</v>
      </c>
      <c r="C7" s="16">
        <v>975.30201987283988</v>
      </c>
      <c r="D7" s="16">
        <v>101.49376176550319</v>
      </c>
      <c r="E7" s="16">
        <v>147.71999747854738</v>
      </c>
      <c r="F7" s="16">
        <v>149.02717770833732</v>
      </c>
    </row>
    <row r="8" spans="1:6">
      <c r="A8" s="13" t="s">
        <v>21</v>
      </c>
      <c r="B8" s="16">
        <v>773340.43476783717</v>
      </c>
      <c r="C8" s="16">
        <v>951214.02996804146</v>
      </c>
      <c r="D8" s="16">
        <v>10300.983677312719</v>
      </c>
      <c r="E8" s="16">
        <v>21821.197655062042</v>
      </c>
      <c r="F8" s="16">
        <v>22209.099695712353</v>
      </c>
    </row>
    <row r="9" spans="1:6">
      <c r="A9" s="13" t="s">
        <v>22</v>
      </c>
      <c r="B9" s="16">
        <v>-1.622844377266166</v>
      </c>
      <c r="C9" s="16">
        <v>-1.6734868866812846</v>
      </c>
      <c r="D9" s="16">
        <v>-0.10063641356192132</v>
      </c>
      <c r="E9" s="16">
        <v>-0.75085166092268318</v>
      </c>
      <c r="F9" s="16">
        <v>-0.35896750357706741</v>
      </c>
    </row>
    <row r="10" spans="1:6">
      <c r="A10" s="13" t="s">
        <v>23</v>
      </c>
      <c r="B10" s="16">
        <v>0.28522908600025076</v>
      </c>
      <c r="C10" s="16">
        <v>0.31156921698360301</v>
      </c>
      <c r="D10" s="16">
        <v>0.79863624475262918</v>
      </c>
      <c r="E10" s="16">
        <v>0.29246144740628305</v>
      </c>
      <c r="F10" s="16">
        <v>0.64199304947445246</v>
      </c>
    </row>
    <row r="11" spans="1:6">
      <c r="A11" s="13" t="s">
        <v>24</v>
      </c>
      <c r="B11" s="16">
        <v>2297.5246957289232</v>
      </c>
      <c r="C11" s="16">
        <v>2571.30048950126</v>
      </c>
      <c r="D11" s="16">
        <v>489.00358999999997</v>
      </c>
      <c r="E11" s="16">
        <v>664.0723999999999</v>
      </c>
      <c r="F11" s="16">
        <v>718.10658999999998</v>
      </c>
    </row>
    <row r="12" spans="1:6">
      <c r="A12" s="13" t="s">
        <v>25</v>
      </c>
      <c r="B12" s="16">
        <v>2.42579950410672</v>
      </c>
      <c r="C12" s="16">
        <v>7.5</v>
      </c>
      <c r="D12" s="16">
        <v>7.52041</v>
      </c>
      <c r="E12" s="16">
        <v>61.554600000000001</v>
      </c>
      <c r="F12" s="16">
        <v>7.52041</v>
      </c>
    </row>
    <row r="13" spans="1:6">
      <c r="A13" s="13" t="s">
        <v>26</v>
      </c>
      <c r="B13" s="16">
        <v>2299.9504952330299</v>
      </c>
      <c r="C13" s="16">
        <v>2578.80048950126</v>
      </c>
      <c r="D13" s="16">
        <v>496.524</v>
      </c>
      <c r="E13" s="16">
        <v>725.62699999999995</v>
      </c>
      <c r="F13" s="16">
        <v>725.62699999999995</v>
      </c>
    </row>
    <row r="14" spans="1:6">
      <c r="A14" s="13" t="s">
        <v>27</v>
      </c>
      <c r="B14" s="16">
        <v>53649.356243027178</v>
      </c>
      <c r="C14" s="16">
        <v>42511.655482949282</v>
      </c>
      <c r="D14" s="16">
        <v>31764.66110999999</v>
      </c>
      <c r="E14" s="16">
        <v>75576.893900000039</v>
      </c>
      <c r="F14" s="16">
        <v>107341.55501000005</v>
      </c>
    </row>
    <row r="15" spans="1:6">
      <c r="A15" s="13" t="s">
        <v>28</v>
      </c>
      <c r="B15" s="16">
        <v>60</v>
      </c>
      <c r="C15" s="16">
        <v>45</v>
      </c>
      <c r="D15" s="16">
        <v>216</v>
      </c>
      <c r="E15" s="16">
        <v>253</v>
      </c>
      <c r="F15" s="16">
        <v>469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56A50-FD01-400E-9822-A41285C6D0CE}">
  <dimension ref="A1:F29"/>
  <sheetViews>
    <sheetView zoomScale="70" zoomScaleNormal="70" workbookViewId="0">
      <selection activeCell="B2" sqref="B2:B10"/>
    </sheetView>
  </sheetViews>
  <sheetFormatPr defaultRowHeight="14.4"/>
  <sheetData>
    <row r="1" spans="1:6">
      <c r="A1" s="7" t="s">
        <v>6</v>
      </c>
      <c r="B1" s="7" t="s">
        <v>8</v>
      </c>
      <c r="C1" s="7" t="s">
        <v>9</v>
      </c>
      <c r="D1" s="7" t="s">
        <v>6</v>
      </c>
      <c r="E1" s="7" t="s">
        <v>8</v>
      </c>
      <c r="F1" s="7" t="s">
        <v>9</v>
      </c>
    </row>
    <row r="2" spans="1:6">
      <c r="A2" s="1">
        <v>100</v>
      </c>
      <c r="B2" s="2">
        <v>93</v>
      </c>
      <c r="C2" s="3">
        <v>0.43055555555555558</v>
      </c>
      <c r="D2" s="1">
        <v>100</v>
      </c>
      <c r="E2" s="2">
        <v>93</v>
      </c>
      <c r="F2" s="3">
        <v>0.43055555555555558</v>
      </c>
    </row>
    <row r="3" spans="1:6">
      <c r="A3" s="1">
        <v>200</v>
      </c>
      <c r="B3" s="2">
        <v>62</v>
      </c>
      <c r="C3" s="3">
        <v>0.71759259259259256</v>
      </c>
      <c r="D3" s="1">
        <v>200</v>
      </c>
      <c r="E3" s="2">
        <v>62</v>
      </c>
      <c r="F3" s="3">
        <v>0.71759259259259256</v>
      </c>
    </row>
    <row r="4" spans="1:6">
      <c r="A4" s="1">
        <v>300</v>
      </c>
      <c r="B4" s="2">
        <v>40</v>
      </c>
      <c r="C4" s="3">
        <v>0.90277777777777779</v>
      </c>
      <c r="D4" s="1">
        <v>300</v>
      </c>
      <c r="E4" s="2">
        <v>40</v>
      </c>
      <c r="F4" s="3">
        <v>0.90277777777777779</v>
      </c>
    </row>
    <row r="5" spans="1:6">
      <c r="A5" s="1">
        <v>400</v>
      </c>
      <c r="B5" s="2">
        <v>19</v>
      </c>
      <c r="C5" s="3">
        <v>0.9907407407407407</v>
      </c>
      <c r="D5" s="1">
        <v>400</v>
      </c>
      <c r="E5" s="2">
        <v>19</v>
      </c>
      <c r="F5" s="3">
        <v>0.9907407407407407</v>
      </c>
    </row>
    <row r="6" spans="1:6">
      <c r="A6" s="1">
        <v>500</v>
      </c>
      <c r="B6" s="2">
        <v>2</v>
      </c>
      <c r="C6" s="3">
        <v>1</v>
      </c>
      <c r="D6" s="1">
        <v>500</v>
      </c>
      <c r="E6" s="2">
        <v>2</v>
      </c>
      <c r="F6" s="3">
        <v>1</v>
      </c>
    </row>
    <row r="7" spans="1:6">
      <c r="A7" s="1">
        <v>600</v>
      </c>
      <c r="B7" s="2">
        <v>0</v>
      </c>
      <c r="C7" s="3">
        <v>1</v>
      </c>
      <c r="D7" s="1">
        <v>600</v>
      </c>
      <c r="E7" s="2">
        <v>0</v>
      </c>
      <c r="F7" s="3">
        <v>1</v>
      </c>
    </row>
    <row r="8" spans="1:6">
      <c r="A8" s="1">
        <v>700</v>
      </c>
      <c r="B8" s="2">
        <v>0</v>
      </c>
      <c r="C8" s="3">
        <v>1</v>
      </c>
      <c r="D8" s="1">
        <v>700</v>
      </c>
      <c r="E8" s="2">
        <v>0</v>
      </c>
      <c r="F8" s="3">
        <v>1</v>
      </c>
    </row>
    <row r="9" spans="1:6">
      <c r="A9" s="1">
        <v>800</v>
      </c>
      <c r="B9" s="2">
        <v>0</v>
      </c>
      <c r="C9" s="3">
        <v>1</v>
      </c>
      <c r="D9" s="1">
        <v>800</v>
      </c>
      <c r="E9" s="2">
        <v>0</v>
      </c>
      <c r="F9" s="3">
        <v>1</v>
      </c>
    </row>
    <row r="10" spans="1:6">
      <c r="A10" s="1">
        <v>900</v>
      </c>
      <c r="B10" s="2">
        <v>0</v>
      </c>
      <c r="C10" s="3">
        <v>1</v>
      </c>
      <c r="D10" s="1">
        <v>900</v>
      </c>
      <c r="E10" s="2">
        <v>0</v>
      </c>
      <c r="F10" s="3">
        <v>1</v>
      </c>
    </row>
    <row r="11" spans="1:6">
      <c r="A11" s="1">
        <v>1000</v>
      </c>
      <c r="B11" s="2">
        <v>0</v>
      </c>
      <c r="C11" s="3">
        <v>1</v>
      </c>
      <c r="D11" s="1">
        <v>1000</v>
      </c>
      <c r="E11" s="2">
        <v>0</v>
      </c>
      <c r="F11" s="3">
        <v>1</v>
      </c>
    </row>
    <row r="12" spans="1:6">
      <c r="A12" s="1">
        <v>1100</v>
      </c>
      <c r="B12" s="2">
        <v>0</v>
      </c>
      <c r="C12" s="3">
        <v>1</v>
      </c>
      <c r="D12" s="1">
        <v>1100</v>
      </c>
      <c r="E12" s="2">
        <v>0</v>
      </c>
      <c r="F12" s="3">
        <v>1</v>
      </c>
    </row>
    <row r="13" spans="1:6">
      <c r="A13" s="1">
        <v>1200</v>
      </c>
      <c r="B13" s="2">
        <v>0</v>
      </c>
      <c r="C13" s="3">
        <v>1</v>
      </c>
      <c r="D13" s="1">
        <v>1200</v>
      </c>
      <c r="E13" s="2">
        <v>0</v>
      </c>
      <c r="F13" s="3">
        <v>1</v>
      </c>
    </row>
    <row r="14" spans="1:6">
      <c r="A14" s="1">
        <v>1300</v>
      </c>
      <c r="B14" s="2">
        <v>0</v>
      </c>
      <c r="C14" s="3">
        <v>1</v>
      </c>
      <c r="D14" s="1">
        <v>1300</v>
      </c>
      <c r="E14" s="2">
        <v>0</v>
      </c>
      <c r="F14" s="3">
        <v>1</v>
      </c>
    </row>
    <row r="15" spans="1:6">
      <c r="A15" s="1">
        <v>1400</v>
      </c>
      <c r="B15" s="2">
        <v>0</v>
      </c>
      <c r="C15" s="3">
        <v>1</v>
      </c>
      <c r="D15" s="1">
        <v>1400</v>
      </c>
      <c r="E15" s="2">
        <v>0</v>
      </c>
      <c r="F15" s="3">
        <v>1</v>
      </c>
    </row>
    <row r="16" spans="1:6">
      <c r="A16" s="1">
        <v>1500</v>
      </c>
      <c r="B16" s="2">
        <v>0</v>
      </c>
      <c r="C16" s="3">
        <v>1</v>
      </c>
      <c r="D16" s="1">
        <v>1500</v>
      </c>
      <c r="E16" s="2">
        <v>0</v>
      </c>
      <c r="F16" s="3">
        <v>1</v>
      </c>
    </row>
    <row r="17" spans="1:6">
      <c r="A17" s="1">
        <v>1600</v>
      </c>
      <c r="B17" s="2">
        <v>0</v>
      </c>
      <c r="C17" s="3">
        <v>1</v>
      </c>
      <c r="D17" s="1">
        <v>1600</v>
      </c>
      <c r="E17" s="2">
        <v>0</v>
      </c>
      <c r="F17" s="3">
        <v>1</v>
      </c>
    </row>
    <row r="18" spans="1:6">
      <c r="A18" s="1">
        <v>1700</v>
      </c>
      <c r="B18" s="2">
        <v>0</v>
      </c>
      <c r="C18" s="3">
        <v>1</v>
      </c>
      <c r="D18" s="1">
        <v>1700</v>
      </c>
      <c r="E18" s="2">
        <v>0</v>
      </c>
      <c r="F18" s="3">
        <v>1</v>
      </c>
    </row>
    <row r="19" spans="1:6">
      <c r="A19" s="1">
        <v>1800</v>
      </c>
      <c r="B19" s="2">
        <v>0</v>
      </c>
      <c r="C19" s="3">
        <v>1</v>
      </c>
      <c r="D19" s="1">
        <v>1800</v>
      </c>
      <c r="E19" s="2">
        <v>0</v>
      </c>
      <c r="F19" s="3">
        <v>1</v>
      </c>
    </row>
    <row r="20" spans="1:6">
      <c r="A20" s="1">
        <v>1900</v>
      </c>
      <c r="B20" s="2">
        <v>0</v>
      </c>
      <c r="C20" s="3">
        <v>1</v>
      </c>
      <c r="D20" s="1">
        <v>1900</v>
      </c>
      <c r="E20" s="2">
        <v>0</v>
      </c>
      <c r="F20" s="3">
        <v>1</v>
      </c>
    </row>
    <row r="21" spans="1:6">
      <c r="A21" s="1">
        <v>2000</v>
      </c>
      <c r="B21" s="2">
        <v>0</v>
      </c>
      <c r="C21" s="3">
        <v>1</v>
      </c>
      <c r="D21" s="1">
        <v>2000</v>
      </c>
      <c r="E21" s="2">
        <v>0</v>
      </c>
      <c r="F21" s="3">
        <v>1</v>
      </c>
    </row>
    <row r="22" spans="1:6">
      <c r="A22" s="1">
        <v>2100</v>
      </c>
      <c r="B22" s="2">
        <v>0</v>
      </c>
      <c r="C22" s="3">
        <v>1</v>
      </c>
      <c r="D22" s="1">
        <v>2100</v>
      </c>
      <c r="E22" s="2">
        <v>0</v>
      </c>
      <c r="F22" s="3">
        <v>1</v>
      </c>
    </row>
    <row r="23" spans="1:6">
      <c r="A23" s="1">
        <v>2200</v>
      </c>
      <c r="B23" s="2">
        <v>0</v>
      </c>
      <c r="C23" s="3">
        <v>1</v>
      </c>
      <c r="D23" s="1">
        <v>2200</v>
      </c>
      <c r="E23" s="2">
        <v>0</v>
      </c>
      <c r="F23" s="3">
        <v>1</v>
      </c>
    </row>
    <row r="24" spans="1:6">
      <c r="A24" s="1">
        <v>2300</v>
      </c>
      <c r="B24" s="2">
        <v>0</v>
      </c>
      <c r="C24" s="3">
        <v>1</v>
      </c>
      <c r="D24" s="1">
        <v>2300</v>
      </c>
      <c r="E24" s="2">
        <v>0</v>
      </c>
      <c r="F24" s="3">
        <v>1</v>
      </c>
    </row>
    <row r="25" spans="1:6">
      <c r="A25" s="1">
        <v>2400</v>
      </c>
      <c r="B25" s="2">
        <v>0</v>
      </c>
      <c r="C25" s="3">
        <v>1</v>
      </c>
      <c r="D25" s="1">
        <v>2400</v>
      </c>
      <c r="E25" s="2">
        <v>0</v>
      </c>
      <c r="F25" s="3">
        <v>1</v>
      </c>
    </row>
    <row r="26" spans="1:6">
      <c r="A26" s="1">
        <v>2500</v>
      </c>
      <c r="B26" s="2">
        <v>0</v>
      </c>
      <c r="C26" s="3">
        <v>1</v>
      </c>
      <c r="D26" s="1">
        <v>2500</v>
      </c>
      <c r="E26" s="2">
        <v>0</v>
      </c>
      <c r="F26" s="3">
        <v>1</v>
      </c>
    </row>
    <row r="27" spans="1:6">
      <c r="A27" s="1">
        <v>2600</v>
      </c>
      <c r="B27" s="2">
        <v>0</v>
      </c>
      <c r="C27" s="3">
        <v>1</v>
      </c>
      <c r="D27" s="1">
        <v>2600</v>
      </c>
      <c r="E27" s="2">
        <v>0</v>
      </c>
      <c r="F27" s="3">
        <v>1</v>
      </c>
    </row>
    <row r="28" spans="1:6">
      <c r="A28" s="1">
        <v>2700</v>
      </c>
      <c r="B28" s="2">
        <v>0</v>
      </c>
      <c r="C28" s="3">
        <v>1</v>
      </c>
      <c r="D28" s="1">
        <v>2700</v>
      </c>
      <c r="E28" s="2">
        <v>0</v>
      </c>
      <c r="F28" s="3">
        <v>1</v>
      </c>
    </row>
    <row r="29" spans="1:6" ht="15" thickBot="1">
      <c r="A29" s="4" t="s">
        <v>7</v>
      </c>
      <c r="B29" s="4">
        <v>0</v>
      </c>
      <c r="C29" s="5">
        <v>1</v>
      </c>
      <c r="D29" s="6" t="s">
        <v>7</v>
      </c>
      <c r="E29" s="4">
        <v>0</v>
      </c>
      <c r="F29" s="5">
        <v>1</v>
      </c>
    </row>
  </sheetData>
  <sortState ref="D2:E29">
    <sortCondition descending="1" ref="E2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4F5BA-D426-4889-A0D6-A3E30A28FEBE}">
  <dimension ref="A1:F29"/>
  <sheetViews>
    <sheetView workbookViewId="0">
      <selection sqref="A1:F29"/>
    </sheetView>
  </sheetViews>
  <sheetFormatPr defaultRowHeight="14.4"/>
  <sheetData>
    <row r="1" spans="1:6">
      <c r="A1" s="35" t="s">
        <v>6</v>
      </c>
      <c r="B1" s="35" t="s">
        <v>8</v>
      </c>
      <c r="C1" s="35" t="s">
        <v>9</v>
      </c>
      <c r="D1" s="35" t="s">
        <v>6</v>
      </c>
      <c r="E1" s="35" t="s">
        <v>8</v>
      </c>
      <c r="F1" s="35" t="s">
        <v>9</v>
      </c>
    </row>
    <row r="2" spans="1:6">
      <c r="A2" s="36">
        <v>100</v>
      </c>
      <c r="B2" s="12">
        <v>17</v>
      </c>
      <c r="C2" s="37">
        <v>6.7193675889328064E-2</v>
      </c>
      <c r="D2" s="36">
        <v>200</v>
      </c>
      <c r="E2" s="12">
        <v>63</v>
      </c>
      <c r="F2" s="37">
        <v>0.24901185770750989</v>
      </c>
    </row>
    <row r="3" spans="1:6">
      <c r="A3" s="36">
        <v>200</v>
      </c>
      <c r="B3" s="12">
        <v>63</v>
      </c>
      <c r="C3" s="37">
        <v>0.31620553359683795</v>
      </c>
      <c r="D3" s="36">
        <v>400</v>
      </c>
      <c r="E3" s="12">
        <v>54</v>
      </c>
      <c r="F3" s="37">
        <v>0.46245059288537549</v>
      </c>
    </row>
    <row r="4" spans="1:6">
      <c r="A4" s="36">
        <v>300</v>
      </c>
      <c r="B4" s="12">
        <v>50</v>
      </c>
      <c r="C4" s="37">
        <v>0.51383399209486169</v>
      </c>
      <c r="D4" s="36">
        <v>300</v>
      </c>
      <c r="E4" s="12">
        <v>50</v>
      </c>
      <c r="F4" s="37">
        <v>0.66007905138339917</v>
      </c>
    </row>
    <row r="5" spans="1:6">
      <c r="A5" s="36">
        <v>400</v>
      </c>
      <c r="B5" s="12">
        <v>54</v>
      </c>
      <c r="C5" s="37">
        <v>0.72727272727272729</v>
      </c>
      <c r="D5" s="36">
        <v>500</v>
      </c>
      <c r="E5" s="12">
        <v>45</v>
      </c>
      <c r="F5" s="37">
        <v>0.8379446640316206</v>
      </c>
    </row>
    <row r="6" spans="1:6">
      <c r="A6" s="36">
        <v>500</v>
      </c>
      <c r="B6" s="12">
        <v>45</v>
      </c>
      <c r="C6" s="37">
        <v>0.90513833992094861</v>
      </c>
      <c r="D6" s="36">
        <v>600</v>
      </c>
      <c r="E6" s="12">
        <v>20</v>
      </c>
      <c r="F6" s="37">
        <v>0.91699604743083007</v>
      </c>
    </row>
    <row r="7" spans="1:6">
      <c r="A7" s="36">
        <v>600</v>
      </c>
      <c r="B7" s="12">
        <v>20</v>
      </c>
      <c r="C7" s="37">
        <v>0.98418972332015808</v>
      </c>
      <c r="D7" s="36">
        <v>100</v>
      </c>
      <c r="E7" s="12">
        <v>17</v>
      </c>
      <c r="F7" s="37">
        <v>0.98418972332015808</v>
      </c>
    </row>
    <row r="8" spans="1:6">
      <c r="A8" s="36">
        <v>700</v>
      </c>
      <c r="B8" s="12">
        <v>2</v>
      </c>
      <c r="C8" s="37">
        <v>0.9920948616600791</v>
      </c>
      <c r="D8" s="36">
        <v>700</v>
      </c>
      <c r="E8" s="12">
        <v>2</v>
      </c>
      <c r="F8" s="37">
        <v>0.9920948616600791</v>
      </c>
    </row>
    <row r="9" spans="1:6">
      <c r="A9" s="36">
        <v>800</v>
      </c>
      <c r="B9" s="12">
        <v>2</v>
      </c>
      <c r="C9" s="37">
        <v>1</v>
      </c>
      <c r="D9" s="36">
        <v>800</v>
      </c>
      <c r="E9" s="12">
        <v>2</v>
      </c>
      <c r="F9" s="37">
        <v>1</v>
      </c>
    </row>
    <row r="10" spans="1:6">
      <c r="A10" s="36">
        <v>900</v>
      </c>
      <c r="B10" s="12">
        <v>0</v>
      </c>
      <c r="C10" s="37">
        <v>1</v>
      </c>
      <c r="D10" s="36">
        <v>900</v>
      </c>
      <c r="E10" s="12">
        <v>0</v>
      </c>
      <c r="F10" s="37">
        <v>1</v>
      </c>
    </row>
    <row r="11" spans="1:6">
      <c r="A11" s="36">
        <v>1000</v>
      </c>
      <c r="B11" s="12">
        <v>0</v>
      </c>
      <c r="C11" s="37">
        <v>1</v>
      </c>
      <c r="D11" s="36">
        <v>1000</v>
      </c>
      <c r="E11" s="12">
        <v>0</v>
      </c>
      <c r="F11" s="37">
        <v>1</v>
      </c>
    </row>
    <row r="12" spans="1:6">
      <c r="A12" s="36">
        <v>1100</v>
      </c>
      <c r="B12" s="12">
        <v>0</v>
      </c>
      <c r="C12" s="37">
        <v>1</v>
      </c>
      <c r="D12" s="36">
        <v>1100</v>
      </c>
      <c r="E12" s="12">
        <v>0</v>
      </c>
      <c r="F12" s="37">
        <v>1</v>
      </c>
    </row>
    <row r="13" spans="1:6">
      <c r="A13" s="36">
        <v>1200</v>
      </c>
      <c r="B13" s="12">
        <v>0</v>
      </c>
      <c r="C13" s="37">
        <v>1</v>
      </c>
      <c r="D13" s="36">
        <v>1200</v>
      </c>
      <c r="E13" s="12">
        <v>0</v>
      </c>
      <c r="F13" s="37">
        <v>1</v>
      </c>
    </row>
    <row r="14" spans="1:6">
      <c r="A14" s="36">
        <v>1300</v>
      </c>
      <c r="B14" s="12">
        <v>0</v>
      </c>
      <c r="C14" s="37">
        <v>1</v>
      </c>
      <c r="D14" s="36">
        <v>1300</v>
      </c>
      <c r="E14" s="12">
        <v>0</v>
      </c>
      <c r="F14" s="37">
        <v>1</v>
      </c>
    </row>
    <row r="15" spans="1:6">
      <c r="A15" s="36">
        <v>1400</v>
      </c>
      <c r="B15" s="12">
        <v>0</v>
      </c>
      <c r="C15" s="37">
        <v>1</v>
      </c>
      <c r="D15" s="36">
        <v>1400</v>
      </c>
      <c r="E15" s="12">
        <v>0</v>
      </c>
      <c r="F15" s="37">
        <v>1</v>
      </c>
    </row>
    <row r="16" spans="1:6">
      <c r="A16" s="36">
        <v>1500</v>
      </c>
      <c r="B16" s="12">
        <v>0</v>
      </c>
      <c r="C16" s="37">
        <v>1</v>
      </c>
      <c r="D16" s="36">
        <v>1500</v>
      </c>
      <c r="E16" s="12">
        <v>0</v>
      </c>
      <c r="F16" s="37">
        <v>1</v>
      </c>
    </row>
    <row r="17" spans="1:6">
      <c r="A17" s="36">
        <v>1600</v>
      </c>
      <c r="B17" s="12">
        <v>0</v>
      </c>
      <c r="C17" s="37">
        <v>1</v>
      </c>
      <c r="D17" s="36">
        <v>1600</v>
      </c>
      <c r="E17" s="12">
        <v>0</v>
      </c>
      <c r="F17" s="37">
        <v>1</v>
      </c>
    </row>
    <row r="18" spans="1:6">
      <c r="A18" s="36">
        <v>1700</v>
      </c>
      <c r="B18" s="12">
        <v>0</v>
      </c>
      <c r="C18" s="37">
        <v>1</v>
      </c>
      <c r="D18" s="36">
        <v>1700</v>
      </c>
      <c r="E18" s="12">
        <v>0</v>
      </c>
      <c r="F18" s="37">
        <v>1</v>
      </c>
    </row>
    <row r="19" spans="1:6">
      <c r="A19" s="36">
        <v>1800</v>
      </c>
      <c r="B19" s="12">
        <v>0</v>
      </c>
      <c r="C19" s="37">
        <v>1</v>
      </c>
      <c r="D19" s="36">
        <v>1800</v>
      </c>
      <c r="E19" s="12">
        <v>0</v>
      </c>
      <c r="F19" s="37">
        <v>1</v>
      </c>
    </row>
    <row r="20" spans="1:6">
      <c r="A20" s="36">
        <v>1900</v>
      </c>
      <c r="B20" s="12">
        <v>0</v>
      </c>
      <c r="C20" s="37">
        <v>1</v>
      </c>
      <c r="D20" s="36">
        <v>1900</v>
      </c>
      <c r="E20" s="12">
        <v>0</v>
      </c>
      <c r="F20" s="37">
        <v>1</v>
      </c>
    </row>
    <row r="21" spans="1:6">
      <c r="A21" s="36">
        <v>2000</v>
      </c>
      <c r="B21" s="12">
        <v>0</v>
      </c>
      <c r="C21" s="37">
        <v>1</v>
      </c>
      <c r="D21" s="36">
        <v>2000</v>
      </c>
      <c r="E21" s="12">
        <v>0</v>
      </c>
      <c r="F21" s="37">
        <v>1</v>
      </c>
    </row>
    <row r="22" spans="1:6">
      <c r="A22" s="36">
        <v>2100</v>
      </c>
      <c r="B22" s="12">
        <v>0</v>
      </c>
      <c r="C22" s="37">
        <v>1</v>
      </c>
      <c r="D22" s="36">
        <v>2100</v>
      </c>
      <c r="E22" s="12">
        <v>0</v>
      </c>
      <c r="F22" s="37">
        <v>1</v>
      </c>
    </row>
    <row r="23" spans="1:6">
      <c r="A23" s="36">
        <v>2200</v>
      </c>
      <c r="B23" s="12">
        <v>0</v>
      </c>
      <c r="C23" s="37">
        <v>1</v>
      </c>
      <c r="D23" s="36">
        <v>2200</v>
      </c>
      <c r="E23" s="12">
        <v>0</v>
      </c>
      <c r="F23" s="37">
        <v>1</v>
      </c>
    </row>
    <row r="24" spans="1:6">
      <c r="A24" s="36">
        <v>2300</v>
      </c>
      <c r="B24" s="12">
        <v>0</v>
      </c>
      <c r="C24" s="37">
        <v>1</v>
      </c>
      <c r="D24" s="36">
        <v>2300</v>
      </c>
      <c r="E24" s="12">
        <v>0</v>
      </c>
      <c r="F24" s="37">
        <v>1</v>
      </c>
    </row>
    <row r="25" spans="1:6">
      <c r="A25" s="36">
        <v>2400</v>
      </c>
      <c r="B25" s="12">
        <v>0</v>
      </c>
      <c r="C25" s="37">
        <v>1</v>
      </c>
      <c r="D25" s="36">
        <v>2400</v>
      </c>
      <c r="E25" s="12">
        <v>0</v>
      </c>
      <c r="F25" s="37">
        <v>1</v>
      </c>
    </row>
    <row r="26" spans="1:6">
      <c r="A26" s="36">
        <v>2500</v>
      </c>
      <c r="B26" s="12">
        <v>0</v>
      </c>
      <c r="C26" s="37">
        <v>1</v>
      </c>
      <c r="D26" s="36">
        <v>2500</v>
      </c>
      <c r="E26" s="12">
        <v>0</v>
      </c>
      <c r="F26" s="37">
        <v>1</v>
      </c>
    </row>
    <row r="27" spans="1:6">
      <c r="A27" s="36">
        <v>2600</v>
      </c>
      <c r="B27" s="12">
        <v>0</v>
      </c>
      <c r="C27" s="37">
        <v>1</v>
      </c>
      <c r="D27" s="36">
        <v>2600</v>
      </c>
      <c r="E27" s="12">
        <v>0</v>
      </c>
      <c r="F27" s="37">
        <v>1</v>
      </c>
    </row>
    <row r="28" spans="1:6">
      <c r="A28" s="36">
        <v>2700</v>
      </c>
      <c r="B28" s="12">
        <v>0</v>
      </c>
      <c r="C28" s="37">
        <v>1</v>
      </c>
      <c r="D28" s="36">
        <v>2700</v>
      </c>
      <c r="E28" s="12">
        <v>0</v>
      </c>
      <c r="F28" s="37">
        <v>1</v>
      </c>
    </row>
    <row r="29" spans="1:6">
      <c r="A29" s="12" t="s">
        <v>7</v>
      </c>
      <c r="B29" s="12">
        <v>0</v>
      </c>
      <c r="C29" s="37">
        <v>1</v>
      </c>
      <c r="D29" s="36" t="s">
        <v>7</v>
      </c>
      <c r="E29" s="12">
        <v>0</v>
      </c>
      <c r="F29" s="37">
        <v>1</v>
      </c>
    </row>
  </sheetData>
  <sortState ref="D2:E29">
    <sortCondition descending="1" ref="E2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B2A8A-CF3B-4462-A409-52ED63515537}">
  <dimension ref="A1:I12"/>
  <sheetViews>
    <sheetView topLeftCell="D1" zoomScale="55" zoomScaleNormal="55" workbookViewId="0">
      <selection activeCell="D1" sqref="D1:I12"/>
    </sheetView>
  </sheetViews>
  <sheetFormatPr defaultRowHeight="14.4"/>
  <cols>
    <col min="2" max="2" width="14.88671875" bestFit="1" customWidth="1"/>
    <col min="3" max="3" width="14.88671875" customWidth="1"/>
  </cols>
  <sheetData>
    <row r="1" spans="1:9">
      <c r="A1" s="7" t="s">
        <v>6</v>
      </c>
      <c r="B1" s="7" t="s">
        <v>30</v>
      </c>
      <c r="C1" s="7" t="s">
        <v>32</v>
      </c>
      <c r="D1" s="35" t="s">
        <v>31</v>
      </c>
      <c r="E1" s="35" t="s">
        <v>33</v>
      </c>
      <c r="F1" s="21"/>
      <c r="G1" s="35" t="s">
        <v>6</v>
      </c>
      <c r="H1" s="21">
        <v>64</v>
      </c>
      <c r="I1" s="20">
        <v>0.64</v>
      </c>
    </row>
    <row r="2" spans="1:9">
      <c r="A2" s="1">
        <v>100</v>
      </c>
      <c r="B2" s="2">
        <v>93</v>
      </c>
      <c r="C2" s="3">
        <f>B2/$B$12</f>
        <v>0.43055555555555558</v>
      </c>
      <c r="D2" s="12">
        <v>17</v>
      </c>
      <c r="E2" s="38">
        <f>D2/$D$12</f>
        <v>6.7193675889328064E-2</v>
      </c>
      <c r="F2" s="21"/>
      <c r="G2" s="36">
        <v>100</v>
      </c>
      <c r="H2" s="21">
        <f>B2+D2</f>
        <v>110</v>
      </c>
      <c r="I2" s="38">
        <f>H2/$H$12</f>
        <v>0.23454157782515991</v>
      </c>
    </row>
    <row r="3" spans="1:9">
      <c r="A3" s="1">
        <v>200</v>
      </c>
      <c r="B3" s="2">
        <v>62</v>
      </c>
      <c r="C3" s="3">
        <f t="shared" ref="C3:C11" si="0">B3/$B$12</f>
        <v>0.28703703703703703</v>
      </c>
      <c r="D3" s="12">
        <v>63</v>
      </c>
      <c r="E3" s="38">
        <f t="shared" ref="E3:E11" si="1">D3/$D$12</f>
        <v>0.24901185770750989</v>
      </c>
      <c r="F3" s="21"/>
      <c r="G3" s="36">
        <v>200</v>
      </c>
      <c r="H3" s="21">
        <f t="shared" ref="H3:H11" si="2">B3+D3</f>
        <v>125</v>
      </c>
      <c r="I3" s="38">
        <f t="shared" ref="I3:I11" si="3">H3/$H$12</f>
        <v>0.26652452025586354</v>
      </c>
    </row>
    <row r="4" spans="1:9">
      <c r="A4" s="1">
        <v>300</v>
      </c>
      <c r="B4" s="2">
        <v>40</v>
      </c>
      <c r="C4" s="3">
        <f t="shared" si="0"/>
        <v>0.18518518518518517</v>
      </c>
      <c r="D4" s="12">
        <v>50</v>
      </c>
      <c r="E4" s="38">
        <f t="shared" si="1"/>
        <v>0.19762845849802371</v>
      </c>
      <c r="F4" s="21"/>
      <c r="G4" s="36">
        <v>300</v>
      </c>
      <c r="H4" s="21">
        <f t="shared" si="2"/>
        <v>90</v>
      </c>
      <c r="I4" s="38">
        <f t="shared" si="3"/>
        <v>0.19189765458422176</v>
      </c>
    </row>
    <row r="5" spans="1:9">
      <c r="A5" s="1">
        <v>400</v>
      </c>
      <c r="B5" s="2">
        <v>19</v>
      </c>
      <c r="C5" s="3">
        <f t="shared" si="0"/>
        <v>8.7962962962962965E-2</v>
      </c>
      <c r="D5" s="12">
        <v>54</v>
      </c>
      <c r="E5" s="38">
        <f t="shared" si="1"/>
        <v>0.2134387351778656</v>
      </c>
      <c r="F5" s="21"/>
      <c r="G5" s="36">
        <v>400</v>
      </c>
      <c r="H5" s="21">
        <f t="shared" si="2"/>
        <v>73</v>
      </c>
      <c r="I5" s="38">
        <f t="shared" si="3"/>
        <v>0.15565031982942432</v>
      </c>
    </row>
    <row r="6" spans="1:9">
      <c r="A6" s="1">
        <v>500</v>
      </c>
      <c r="B6" s="2">
        <v>2</v>
      </c>
      <c r="C6" s="3">
        <f t="shared" si="0"/>
        <v>9.2592592592592587E-3</v>
      </c>
      <c r="D6" s="12">
        <v>45</v>
      </c>
      <c r="E6" s="38">
        <f t="shared" si="1"/>
        <v>0.17786561264822134</v>
      </c>
      <c r="F6" s="21"/>
      <c r="G6" s="36">
        <v>500</v>
      </c>
      <c r="H6" s="21">
        <f t="shared" si="2"/>
        <v>47</v>
      </c>
      <c r="I6" s="38">
        <f t="shared" si="3"/>
        <v>0.10021321961620469</v>
      </c>
    </row>
    <row r="7" spans="1:9">
      <c r="A7" s="1">
        <v>600</v>
      </c>
      <c r="B7" s="2">
        <v>0</v>
      </c>
      <c r="C7" s="3">
        <f t="shared" si="0"/>
        <v>0</v>
      </c>
      <c r="D7" s="12">
        <v>20</v>
      </c>
      <c r="E7" s="38">
        <f t="shared" si="1"/>
        <v>7.9051383399209488E-2</v>
      </c>
      <c r="F7" s="21"/>
      <c r="G7" s="36">
        <v>600</v>
      </c>
      <c r="H7" s="21">
        <f t="shared" si="2"/>
        <v>20</v>
      </c>
      <c r="I7" s="38">
        <f t="shared" si="3"/>
        <v>4.2643923240938165E-2</v>
      </c>
    </row>
    <row r="8" spans="1:9">
      <c r="A8" s="1">
        <v>700</v>
      </c>
      <c r="B8" s="2">
        <v>0</v>
      </c>
      <c r="C8" s="3">
        <f t="shared" si="0"/>
        <v>0</v>
      </c>
      <c r="D8" s="12">
        <v>2</v>
      </c>
      <c r="E8" s="38">
        <f t="shared" si="1"/>
        <v>7.9051383399209481E-3</v>
      </c>
      <c r="F8" s="21"/>
      <c r="G8" s="36">
        <v>700</v>
      </c>
      <c r="H8" s="21">
        <f t="shared" si="2"/>
        <v>2</v>
      </c>
      <c r="I8" s="38">
        <f t="shared" si="3"/>
        <v>4.2643923240938165E-3</v>
      </c>
    </row>
    <row r="9" spans="1:9">
      <c r="A9" s="1">
        <v>800</v>
      </c>
      <c r="B9" s="2">
        <v>0</v>
      </c>
      <c r="C9" s="3">
        <f t="shared" si="0"/>
        <v>0</v>
      </c>
      <c r="D9" s="12">
        <v>2</v>
      </c>
      <c r="E9" s="38">
        <f t="shared" si="1"/>
        <v>7.9051383399209481E-3</v>
      </c>
      <c r="F9" s="21"/>
      <c r="G9" s="36">
        <v>800</v>
      </c>
      <c r="H9" s="21">
        <f t="shared" si="2"/>
        <v>2</v>
      </c>
      <c r="I9" s="38">
        <f t="shared" si="3"/>
        <v>4.2643923240938165E-3</v>
      </c>
    </row>
    <row r="10" spans="1:9">
      <c r="A10" s="1">
        <v>900</v>
      </c>
      <c r="B10" s="2">
        <v>0</v>
      </c>
      <c r="C10" s="3">
        <f t="shared" si="0"/>
        <v>0</v>
      </c>
      <c r="D10" s="12">
        <v>0</v>
      </c>
      <c r="E10" s="38">
        <f t="shared" si="1"/>
        <v>0</v>
      </c>
      <c r="F10" s="21"/>
      <c r="G10" s="36">
        <v>900</v>
      </c>
      <c r="H10" s="21">
        <f t="shared" si="2"/>
        <v>0</v>
      </c>
      <c r="I10" s="38">
        <f t="shared" si="3"/>
        <v>0</v>
      </c>
    </row>
    <row r="11" spans="1:9">
      <c r="A11" s="1">
        <v>1000</v>
      </c>
      <c r="B11" s="2">
        <v>0</v>
      </c>
      <c r="C11" s="3">
        <f t="shared" si="0"/>
        <v>0</v>
      </c>
      <c r="D11" s="36">
        <v>0</v>
      </c>
      <c r="E11" s="38">
        <f t="shared" si="1"/>
        <v>0</v>
      </c>
      <c r="F11" s="21"/>
      <c r="G11" s="36">
        <v>1000</v>
      </c>
      <c r="H11" s="21">
        <f t="shared" si="2"/>
        <v>0</v>
      </c>
      <c r="I11" s="38">
        <f t="shared" si="3"/>
        <v>0</v>
      </c>
    </row>
    <row r="12" spans="1:9" ht="15" thickBot="1">
      <c r="A12" s="4" t="s">
        <v>27</v>
      </c>
      <c r="B12" s="4">
        <f>SUM(B2:B11)</f>
        <v>216</v>
      </c>
      <c r="C12" s="4"/>
      <c r="D12" s="12">
        <f>SUM(D2:D11)</f>
        <v>253</v>
      </c>
      <c r="E12" s="12"/>
      <c r="F12" s="12"/>
      <c r="G12" s="12"/>
      <c r="H12" s="12">
        <f>SUM(H2:H11)</f>
        <v>469</v>
      </c>
      <c r="I12" s="21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57FAE-FD46-4303-B1B2-03B2A3328A63}">
  <dimension ref="A1:F26"/>
  <sheetViews>
    <sheetView zoomScale="85" zoomScaleNormal="85" workbookViewId="0">
      <selection activeCell="F26" sqref="A1:F26"/>
    </sheetView>
  </sheetViews>
  <sheetFormatPr defaultRowHeight="14.4"/>
  <sheetData>
    <row r="1" spans="1:6">
      <c r="A1" s="35" t="s">
        <v>6</v>
      </c>
      <c r="B1" s="35" t="s">
        <v>8</v>
      </c>
      <c r="C1" s="35" t="s">
        <v>9</v>
      </c>
      <c r="D1" s="35" t="s">
        <v>6</v>
      </c>
      <c r="E1" s="35" t="s">
        <v>8</v>
      </c>
      <c r="F1" s="35" t="s">
        <v>9</v>
      </c>
    </row>
    <row r="2" spans="1:6">
      <c r="A2" s="36">
        <v>100</v>
      </c>
      <c r="B2" s="12">
        <v>2</v>
      </c>
      <c r="C2" s="37">
        <v>3.3333333333333333E-2</v>
      </c>
      <c r="D2" s="36">
        <v>200</v>
      </c>
      <c r="E2" s="12">
        <v>23</v>
      </c>
      <c r="F2" s="37">
        <v>0.38333333333333336</v>
      </c>
    </row>
    <row r="3" spans="1:6">
      <c r="A3" s="36">
        <v>200</v>
      </c>
      <c r="B3" s="12">
        <v>23</v>
      </c>
      <c r="C3" s="37">
        <v>0.41666666666666669</v>
      </c>
      <c r="D3" s="36">
        <v>2300</v>
      </c>
      <c r="E3" s="12">
        <v>5</v>
      </c>
      <c r="F3" s="37">
        <v>0.46666666666666667</v>
      </c>
    </row>
    <row r="4" spans="1:6">
      <c r="A4" s="36">
        <v>300</v>
      </c>
      <c r="B4" s="12">
        <v>1</v>
      </c>
      <c r="C4" s="37">
        <v>0.43333333333333335</v>
      </c>
      <c r="D4" s="36">
        <v>2100</v>
      </c>
      <c r="E4" s="12">
        <v>4</v>
      </c>
      <c r="F4" s="37">
        <v>0.53333333333333333</v>
      </c>
    </row>
    <row r="5" spans="1:6">
      <c r="A5" s="36">
        <v>400</v>
      </c>
      <c r="B5" s="12">
        <v>2</v>
      </c>
      <c r="C5" s="37">
        <v>0.46666666666666667</v>
      </c>
      <c r="D5" s="36">
        <v>1100</v>
      </c>
      <c r="E5" s="12">
        <v>3</v>
      </c>
      <c r="F5" s="37">
        <v>0.58333333333333337</v>
      </c>
    </row>
    <row r="6" spans="1:6">
      <c r="A6" s="36">
        <v>500</v>
      </c>
      <c r="B6" s="12">
        <v>1</v>
      </c>
      <c r="C6" s="37">
        <v>0.48333333333333334</v>
      </c>
      <c r="D6" s="36">
        <v>2000</v>
      </c>
      <c r="E6" s="12">
        <v>3</v>
      </c>
      <c r="F6" s="37">
        <v>0.6333333333333333</v>
      </c>
    </row>
    <row r="7" spans="1:6">
      <c r="A7" s="36">
        <v>600</v>
      </c>
      <c r="B7" s="12">
        <v>0</v>
      </c>
      <c r="C7" s="37">
        <v>0.48333333333333334</v>
      </c>
      <c r="D7" s="36">
        <v>100</v>
      </c>
      <c r="E7" s="12">
        <v>2</v>
      </c>
      <c r="F7" s="37">
        <v>0.66666666666666663</v>
      </c>
    </row>
    <row r="8" spans="1:6">
      <c r="A8" s="36">
        <v>700</v>
      </c>
      <c r="B8" s="12">
        <v>0</v>
      </c>
      <c r="C8" s="37">
        <v>0.48333333333333334</v>
      </c>
      <c r="D8" s="36">
        <v>400</v>
      </c>
      <c r="E8" s="12">
        <v>2</v>
      </c>
      <c r="F8" s="37">
        <v>0.7</v>
      </c>
    </row>
    <row r="9" spans="1:6">
      <c r="A9" s="36">
        <v>800</v>
      </c>
      <c r="B9" s="12">
        <v>1</v>
      </c>
      <c r="C9" s="37">
        <v>0.5</v>
      </c>
      <c r="D9" s="36">
        <v>1200</v>
      </c>
      <c r="E9" s="12">
        <v>2</v>
      </c>
      <c r="F9" s="37">
        <v>0.73333333333333328</v>
      </c>
    </row>
    <row r="10" spans="1:6">
      <c r="A10" s="36">
        <v>900</v>
      </c>
      <c r="B10" s="12">
        <v>1</v>
      </c>
      <c r="C10" s="37">
        <v>0.51666666666666672</v>
      </c>
      <c r="D10" s="36">
        <v>1600</v>
      </c>
      <c r="E10" s="12">
        <v>2</v>
      </c>
      <c r="F10" s="37">
        <v>0.76666666666666672</v>
      </c>
    </row>
    <row r="11" spans="1:6">
      <c r="A11" s="36">
        <v>1000</v>
      </c>
      <c r="B11" s="12">
        <v>1</v>
      </c>
      <c r="C11" s="37">
        <v>0.53333333333333333</v>
      </c>
      <c r="D11" s="36">
        <v>1700</v>
      </c>
      <c r="E11" s="12">
        <v>2</v>
      </c>
      <c r="F11" s="37">
        <v>0.8</v>
      </c>
    </row>
    <row r="12" spans="1:6">
      <c r="A12" s="36">
        <v>1100</v>
      </c>
      <c r="B12" s="12">
        <v>3</v>
      </c>
      <c r="C12" s="37">
        <v>0.58333333333333337</v>
      </c>
      <c r="D12" s="36">
        <v>1800</v>
      </c>
      <c r="E12" s="12">
        <v>2</v>
      </c>
      <c r="F12" s="37">
        <v>0.83333333333333337</v>
      </c>
    </row>
    <row r="13" spans="1:6">
      <c r="A13" s="36">
        <v>1200</v>
      </c>
      <c r="B13" s="12">
        <v>2</v>
      </c>
      <c r="C13" s="37">
        <v>0.6166666666666667</v>
      </c>
      <c r="D13" s="36">
        <v>1900</v>
      </c>
      <c r="E13" s="12">
        <v>2</v>
      </c>
      <c r="F13" s="37">
        <v>0.8666666666666667</v>
      </c>
    </row>
    <row r="14" spans="1:6">
      <c r="A14" s="36">
        <v>1300</v>
      </c>
      <c r="B14" s="12">
        <v>0</v>
      </c>
      <c r="C14" s="37">
        <v>0.6166666666666667</v>
      </c>
      <c r="D14" s="36">
        <v>300</v>
      </c>
      <c r="E14" s="12">
        <v>1</v>
      </c>
      <c r="F14" s="37">
        <v>0.8833333333333333</v>
      </c>
    </row>
    <row r="15" spans="1:6">
      <c r="A15" s="36">
        <v>1400</v>
      </c>
      <c r="B15" s="12">
        <v>1</v>
      </c>
      <c r="C15" s="37">
        <v>0.6333333333333333</v>
      </c>
      <c r="D15" s="36">
        <v>500</v>
      </c>
      <c r="E15" s="12">
        <v>1</v>
      </c>
      <c r="F15" s="37">
        <v>0.9</v>
      </c>
    </row>
    <row r="16" spans="1:6">
      <c r="A16" s="36">
        <v>1500</v>
      </c>
      <c r="B16" s="12">
        <v>1</v>
      </c>
      <c r="C16" s="37">
        <v>0.65</v>
      </c>
      <c r="D16" s="36">
        <v>800</v>
      </c>
      <c r="E16" s="12">
        <v>1</v>
      </c>
      <c r="F16" s="37">
        <v>0.91666666666666663</v>
      </c>
    </row>
    <row r="17" spans="1:6">
      <c r="A17" s="36">
        <v>1600</v>
      </c>
      <c r="B17" s="12">
        <v>2</v>
      </c>
      <c r="C17" s="37">
        <v>0.68333333333333335</v>
      </c>
      <c r="D17" s="36">
        <v>900</v>
      </c>
      <c r="E17" s="12">
        <v>1</v>
      </c>
      <c r="F17" s="37">
        <v>0.93333333333333335</v>
      </c>
    </row>
    <row r="18" spans="1:6">
      <c r="A18" s="36">
        <v>1700</v>
      </c>
      <c r="B18" s="12">
        <v>2</v>
      </c>
      <c r="C18" s="37">
        <v>0.71666666666666667</v>
      </c>
      <c r="D18" s="36">
        <v>1000</v>
      </c>
      <c r="E18" s="12">
        <v>1</v>
      </c>
      <c r="F18" s="37">
        <v>0.95</v>
      </c>
    </row>
    <row r="19" spans="1:6">
      <c r="A19" s="36">
        <v>1800</v>
      </c>
      <c r="B19" s="12">
        <v>2</v>
      </c>
      <c r="C19" s="37">
        <v>0.75</v>
      </c>
      <c r="D19" s="36">
        <v>1400</v>
      </c>
      <c r="E19" s="12">
        <v>1</v>
      </c>
      <c r="F19" s="37">
        <v>0.96666666666666667</v>
      </c>
    </row>
    <row r="20" spans="1:6">
      <c r="A20" s="36">
        <v>1900</v>
      </c>
      <c r="B20" s="12">
        <v>2</v>
      </c>
      <c r="C20" s="37">
        <v>0.78333333333333333</v>
      </c>
      <c r="D20" s="36">
        <v>1500</v>
      </c>
      <c r="E20" s="12">
        <v>1</v>
      </c>
      <c r="F20" s="37">
        <v>0.98333333333333328</v>
      </c>
    </row>
    <row r="21" spans="1:6">
      <c r="A21" s="36">
        <v>2000</v>
      </c>
      <c r="B21" s="12">
        <v>3</v>
      </c>
      <c r="C21" s="37">
        <v>0.83333333333333337</v>
      </c>
      <c r="D21" s="36">
        <v>2200</v>
      </c>
      <c r="E21" s="12">
        <v>1</v>
      </c>
      <c r="F21" s="37">
        <v>1</v>
      </c>
    </row>
    <row r="22" spans="1:6">
      <c r="A22" s="36">
        <v>2100</v>
      </c>
      <c r="B22" s="12">
        <v>4</v>
      </c>
      <c r="C22" s="37">
        <v>0.9</v>
      </c>
      <c r="D22" s="36">
        <v>600</v>
      </c>
      <c r="E22" s="12">
        <v>0</v>
      </c>
      <c r="F22" s="37">
        <v>1</v>
      </c>
    </row>
    <row r="23" spans="1:6">
      <c r="A23" s="36">
        <v>2200</v>
      </c>
      <c r="B23" s="12">
        <v>1</v>
      </c>
      <c r="C23" s="37">
        <v>0.91666666666666663</v>
      </c>
      <c r="D23" s="36">
        <v>700</v>
      </c>
      <c r="E23" s="12">
        <v>0</v>
      </c>
      <c r="F23" s="37">
        <v>1</v>
      </c>
    </row>
    <row r="24" spans="1:6">
      <c r="A24" s="36">
        <v>2300</v>
      </c>
      <c r="B24" s="12">
        <v>5</v>
      </c>
      <c r="C24" s="37">
        <v>1</v>
      </c>
      <c r="D24" s="36">
        <v>1300</v>
      </c>
      <c r="E24" s="12">
        <v>0</v>
      </c>
      <c r="F24" s="37">
        <v>1</v>
      </c>
    </row>
    <row r="25" spans="1:6">
      <c r="A25" s="36">
        <v>2400</v>
      </c>
      <c r="B25" s="12">
        <v>0</v>
      </c>
      <c r="C25" s="37">
        <v>1</v>
      </c>
      <c r="D25" s="36">
        <v>2400</v>
      </c>
      <c r="E25" s="12">
        <v>0</v>
      </c>
      <c r="F25" s="37">
        <v>1</v>
      </c>
    </row>
    <row r="26" spans="1:6">
      <c r="A26" s="12" t="s">
        <v>7</v>
      </c>
      <c r="B26" s="12">
        <v>0</v>
      </c>
      <c r="C26" s="37">
        <v>1</v>
      </c>
      <c r="D26" s="36" t="s">
        <v>7</v>
      </c>
      <c r="E26" s="12">
        <v>0</v>
      </c>
      <c r="F26" s="37">
        <v>1</v>
      </c>
    </row>
  </sheetData>
  <sortState ref="D2:E26">
    <sortCondition descending="1" ref="E2"/>
  </sortState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1FD1F-4EA9-4ADB-A430-18E7D37229E9}">
  <dimension ref="A1:F29"/>
  <sheetViews>
    <sheetView zoomScale="85" zoomScaleNormal="85" workbookViewId="0">
      <selection sqref="A1:F29"/>
    </sheetView>
  </sheetViews>
  <sheetFormatPr defaultRowHeight="14.4"/>
  <sheetData>
    <row r="1" spans="1:6">
      <c r="A1" s="35" t="s">
        <v>6</v>
      </c>
      <c r="B1" s="35" t="s">
        <v>8</v>
      </c>
      <c r="C1" s="35" t="s">
        <v>9</v>
      </c>
      <c r="D1" s="35" t="s">
        <v>6</v>
      </c>
      <c r="E1" s="35" t="s">
        <v>8</v>
      </c>
      <c r="F1" s="35" t="s">
        <v>9</v>
      </c>
    </row>
    <row r="2" spans="1:6">
      <c r="A2" s="36">
        <v>100</v>
      </c>
      <c r="B2" s="12">
        <v>20</v>
      </c>
      <c r="C2" s="37">
        <v>0.44444444444444442</v>
      </c>
      <c r="D2" s="36">
        <v>100</v>
      </c>
      <c r="E2" s="12">
        <v>20</v>
      </c>
      <c r="F2" s="37">
        <v>0.44444444444444442</v>
      </c>
    </row>
    <row r="3" spans="1:6">
      <c r="A3" s="36">
        <v>200</v>
      </c>
      <c r="B3" s="12">
        <v>0</v>
      </c>
      <c r="C3" s="37">
        <v>0.44444444444444442</v>
      </c>
      <c r="D3" s="36">
        <v>2000</v>
      </c>
      <c r="E3" s="12">
        <v>3</v>
      </c>
      <c r="F3" s="37">
        <v>0.51111111111111107</v>
      </c>
    </row>
    <row r="4" spans="1:6">
      <c r="A4" s="36">
        <v>300</v>
      </c>
      <c r="B4" s="12">
        <v>0</v>
      </c>
      <c r="C4" s="37">
        <v>0.44444444444444442</v>
      </c>
      <c r="D4" s="36">
        <v>2300</v>
      </c>
      <c r="E4" s="12">
        <v>3</v>
      </c>
      <c r="F4" s="37">
        <v>0.57777777777777772</v>
      </c>
    </row>
    <row r="5" spans="1:6">
      <c r="A5" s="36">
        <v>400</v>
      </c>
      <c r="B5" s="12">
        <v>0</v>
      </c>
      <c r="C5" s="37">
        <v>0.44444444444444442</v>
      </c>
      <c r="D5" s="36">
        <v>500</v>
      </c>
      <c r="E5" s="12">
        <v>2</v>
      </c>
      <c r="F5" s="37">
        <v>0.62222222222222223</v>
      </c>
    </row>
    <row r="6" spans="1:6">
      <c r="A6" s="36">
        <v>500</v>
      </c>
      <c r="B6" s="12">
        <v>2</v>
      </c>
      <c r="C6" s="37">
        <v>0.48888888888888887</v>
      </c>
      <c r="D6" s="36">
        <v>600</v>
      </c>
      <c r="E6" s="12">
        <v>2</v>
      </c>
      <c r="F6" s="37">
        <v>0.66666666666666663</v>
      </c>
    </row>
    <row r="7" spans="1:6">
      <c r="A7" s="36">
        <v>600</v>
      </c>
      <c r="B7" s="12">
        <v>2</v>
      </c>
      <c r="C7" s="37">
        <v>0.53333333333333333</v>
      </c>
      <c r="D7" s="36">
        <v>1500</v>
      </c>
      <c r="E7" s="12">
        <v>2</v>
      </c>
      <c r="F7" s="37">
        <v>0.71111111111111114</v>
      </c>
    </row>
    <row r="8" spans="1:6">
      <c r="A8" s="36">
        <v>700</v>
      </c>
      <c r="B8" s="12">
        <v>0</v>
      </c>
      <c r="C8" s="37">
        <v>0.53333333333333333</v>
      </c>
      <c r="D8" s="36">
        <v>1800</v>
      </c>
      <c r="E8" s="12">
        <v>2</v>
      </c>
      <c r="F8" s="37">
        <v>0.75555555555555554</v>
      </c>
    </row>
    <row r="9" spans="1:6">
      <c r="A9" s="36">
        <v>800</v>
      </c>
      <c r="B9" s="12">
        <v>0</v>
      </c>
      <c r="C9" s="37">
        <v>0.53333333333333333</v>
      </c>
      <c r="D9" s="36">
        <v>2200</v>
      </c>
      <c r="E9" s="12">
        <v>2</v>
      </c>
      <c r="F9" s="37">
        <v>0.8</v>
      </c>
    </row>
    <row r="10" spans="1:6">
      <c r="A10" s="36">
        <v>900</v>
      </c>
      <c r="B10" s="12">
        <v>0</v>
      </c>
      <c r="C10" s="37">
        <v>0.53333333333333333</v>
      </c>
      <c r="D10" s="36">
        <v>2600</v>
      </c>
      <c r="E10" s="12">
        <v>2</v>
      </c>
      <c r="F10" s="37">
        <v>0.84444444444444444</v>
      </c>
    </row>
    <row r="11" spans="1:6">
      <c r="A11" s="36">
        <v>1000</v>
      </c>
      <c r="B11" s="12">
        <v>0</v>
      </c>
      <c r="C11" s="37">
        <v>0.53333333333333333</v>
      </c>
      <c r="D11" s="36">
        <v>1200</v>
      </c>
      <c r="E11" s="12">
        <v>1</v>
      </c>
      <c r="F11" s="37">
        <v>0.8666666666666667</v>
      </c>
    </row>
    <row r="12" spans="1:6">
      <c r="A12" s="36">
        <v>1100</v>
      </c>
      <c r="B12" s="12">
        <v>0</v>
      </c>
      <c r="C12" s="37">
        <v>0.53333333333333333</v>
      </c>
      <c r="D12" s="36">
        <v>1300</v>
      </c>
      <c r="E12" s="12">
        <v>1</v>
      </c>
      <c r="F12" s="37">
        <v>0.88888888888888884</v>
      </c>
    </row>
    <row r="13" spans="1:6">
      <c r="A13" s="36">
        <v>1200</v>
      </c>
      <c r="B13" s="12">
        <v>1</v>
      </c>
      <c r="C13" s="37">
        <v>0.55555555555555558</v>
      </c>
      <c r="D13" s="36">
        <v>1400</v>
      </c>
      <c r="E13" s="12">
        <v>1</v>
      </c>
      <c r="F13" s="37">
        <v>0.91111111111111109</v>
      </c>
    </row>
    <row r="14" spans="1:6">
      <c r="A14" s="36">
        <v>1300</v>
      </c>
      <c r="B14" s="12">
        <v>1</v>
      </c>
      <c r="C14" s="37">
        <v>0.57777777777777772</v>
      </c>
      <c r="D14" s="36">
        <v>1700</v>
      </c>
      <c r="E14" s="12">
        <v>1</v>
      </c>
      <c r="F14" s="37">
        <v>0.93333333333333335</v>
      </c>
    </row>
    <row r="15" spans="1:6">
      <c r="A15" s="36">
        <v>1400</v>
      </c>
      <c r="B15" s="12">
        <v>1</v>
      </c>
      <c r="C15" s="37">
        <v>0.6</v>
      </c>
      <c r="D15" s="36">
        <v>1900</v>
      </c>
      <c r="E15" s="12">
        <v>1</v>
      </c>
      <c r="F15" s="37">
        <v>0.9555555555555556</v>
      </c>
    </row>
    <row r="16" spans="1:6">
      <c r="A16" s="36">
        <v>1500</v>
      </c>
      <c r="B16" s="12">
        <v>2</v>
      </c>
      <c r="C16" s="37">
        <v>0.64444444444444449</v>
      </c>
      <c r="D16" s="36">
        <v>2100</v>
      </c>
      <c r="E16" s="12">
        <v>1</v>
      </c>
      <c r="F16" s="37">
        <v>0.97777777777777775</v>
      </c>
    </row>
    <row r="17" spans="1:6">
      <c r="A17" s="36">
        <v>1600</v>
      </c>
      <c r="B17" s="12">
        <v>0</v>
      </c>
      <c r="C17" s="37">
        <v>0.64444444444444449</v>
      </c>
      <c r="D17" s="36">
        <v>2400</v>
      </c>
      <c r="E17" s="12">
        <v>1</v>
      </c>
      <c r="F17" s="37">
        <v>1</v>
      </c>
    </row>
    <row r="18" spans="1:6">
      <c r="A18" s="36">
        <v>1700</v>
      </c>
      <c r="B18" s="12">
        <v>1</v>
      </c>
      <c r="C18" s="37">
        <v>0.66666666666666663</v>
      </c>
      <c r="D18" s="36">
        <v>200</v>
      </c>
      <c r="E18" s="12">
        <v>0</v>
      </c>
      <c r="F18" s="37">
        <v>1</v>
      </c>
    </row>
    <row r="19" spans="1:6">
      <c r="A19" s="36">
        <v>1800</v>
      </c>
      <c r="B19" s="12">
        <v>2</v>
      </c>
      <c r="C19" s="37">
        <v>0.71111111111111114</v>
      </c>
      <c r="D19" s="36">
        <v>300</v>
      </c>
      <c r="E19" s="12">
        <v>0</v>
      </c>
      <c r="F19" s="37">
        <v>1</v>
      </c>
    </row>
    <row r="20" spans="1:6">
      <c r="A20" s="36">
        <v>1900</v>
      </c>
      <c r="B20" s="12">
        <v>1</v>
      </c>
      <c r="C20" s="37">
        <v>0.73333333333333328</v>
      </c>
      <c r="D20" s="36">
        <v>400</v>
      </c>
      <c r="E20" s="12">
        <v>0</v>
      </c>
      <c r="F20" s="37">
        <v>1</v>
      </c>
    </row>
    <row r="21" spans="1:6">
      <c r="A21" s="36">
        <v>2000</v>
      </c>
      <c r="B21" s="12">
        <v>3</v>
      </c>
      <c r="C21" s="37">
        <v>0.8</v>
      </c>
      <c r="D21" s="36">
        <v>700</v>
      </c>
      <c r="E21" s="12">
        <v>0</v>
      </c>
      <c r="F21" s="37">
        <v>1</v>
      </c>
    </row>
    <row r="22" spans="1:6">
      <c r="A22" s="36">
        <v>2100</v>
      </c>
      <c r="B22" s="12">
        <v>1</v>
      </c>
      <c r="C22" s="37">
        <v>0.82222222222222219</v>
      </c>
      <c r="D22" s="36">
        <v>800</v>
      </c>
      <c r="E22" s="12">
        <v>0</v>
      </c>
      <c r="F22" s="37">
        <v>1</v>
      </c>
    </row>
    <row r="23" spans="1:6">
      <c r="A23" s="36">
        <v>2200</v>
      </c>
      <c r="B23" s="12">
        <v>2</v>
      </c>
      <c r="C23" s="37">
        <v>0.8666666666666667</v>
      </c>
      <c r="D23" s="36">
        <v>900</v>
      </c>
      <c r="E23" s="12">
        <v>0</v>
      </c>
      <c r="F23" s="37">
        <v>1</v>
      </c>
    </row>
    <row r="24" spans="1:6">
      <c r="A24" s="36">
        <v>2300</v>
      </c>
      <c r="B24" s="12">
        <v>3</v>
      </c>
      <c r="C24" s="37">
        <v>0.93333333333333335</v>
      </c>
      <c r="D24" s="36">
        <v>1000</v>
      </c>
      <c r="E24" s="12">
        <v>0</v>
      </c>
      <c r="F24" s="37">
        <v>1</v>
      </c>
    </row>
    <row r="25" spans="1:6">
      <c r="A25" s="36">
        <v>2400</v>
      </c>
      <c r="B25" s="12">
        <v>1</v>
      </c>
      <c r="C25" s="37">
        <v>0.9555555555555556</v>
      </c>
      <c r="D25" s="36">
        <v>1100</v>
      </c>
      <c r="E25" s="12">
        <v>0</v>
      </c>
      <c r="F25" s="37">
        <v>1</v>
      </c>
    </row>
    <row r="26" spans="1:6">
      <c r="A26" s="36">
        <v>2500</v>
      </c>
      <c r="B26" s="12">
        <v>0</v>
      </c>
      <c r="C26" s="37">
        <v>0.9555555555555556</v>
      </c>
      <c r="D26" s="36">
        <v>1600</v>
      </c>
      <c r="E26" s="12">
        <v>0</v>
      </c>
      <c r="F26" s="37">
        <v>1</v>
      </c>
    </row>
    <row r="27" spans="1:6">
      <c r="A27" s="36">
        <v>2600</v>
      </c>
      <c r="B27" s="12">
        <v>2</v>
      </c>
      <c r="C27" s="37">
        <v>1</v>
      </c>
      <c r="D27" s="36">
        <v>2500</v>
      </c>
      <c r="E27" s="12">
        <v>0</v>
      </c>
      <c r="F27" s="37">
        <v>1</v>
      </c>
    </row>
    <row r="28" spans="1:6">
      <c r="A28" s="36">
        <v>2700</v>
      </c>
      <c r="B28" s="12">
        <v>0</v>
      </c>
      <c r="C28" s="37">
        <v>1</v>
      </c>
      <c r="D28" s="36">
        <v>2700</v>
      </c>
      <c r="E28" s="12">
        <v>0</v>
      </c>
      <c r="F28" s="37">
        <v>1</v>
      </c>
    </row>
    <row r="29" spans="1:6">
      <c r="A29" s="12" t="s">
        <v>7</v>
      </c>
      <c r="B29" s="12">
        <v>0</v>
      </c>
      <c r="C29" s="37">
        <v>1</v>
      </c>
      <c r="D29" s="36" t="s">
        <v>7</v>
      </c>
      <c r="E29" s="12">
        <v>0</v>
      </c>
      <c r="F29" s="37">
        <v>1</v>
      </c>
    </row>
  </sheetData>
  <sortState ref="D2:E29">
    <sortCondition descending="1" ref="E2"/>
  </sortState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70087-156D-4B6D-869C-F32F2B405476}">
  <dimension ref="D1:Q26"/>
  <sheetViews>
    <sheetView tabSelected="1" topLeftCell="L1" zoomScale="55" zoomScaleNormal="55" workbookViewId="0">
      <selection activeCell="P14" sqref="P14"/>
    </sheetView>
  </sheetViews>
  <sheetFormatPr defaultRowHeight="14.4"/>
  <cols>
    <col min="8" max="9" width="18.88671875" bestFit="1" customWidth="1"/>
    <col min="11" max="12" width="18.88671875" bestFit="1" customWidth="1"/>
    <col min="13" max="13" width="11.6640625" bestFit="1" customWidth="1"/>
    <col min="15" max="15" width="12" bestFit="1" customWidth="1"/>
  </cols>
  <sheetData>
    <row r="1" spans="4:17">
      <c r="D1" t="s">
        <v>10</v>
      </c>
      <c r="E1" t="s">
        <v>11</v>
      </c>
      <c r="G1" s="7" t="s">
        <v>6</v>
      </c>
      <c r="H1" s="7" t="s">
        <v>37</v>
      </c>
      <c r="I1" s="7" t="s">
        <v>38</v>
      </c>
      <c r="J1" s="8" t="s">
        <v>36</v>
      </c>
      <c r="K1" s="7" t="s">
        <v>37</v>
      </c>
      <c r="L1" s="35" t="s">
        <v>38</v>
      </c>
      <c r="M1" s="39" t="s">
        <v>34</v>
      </c>
      <c r="N1" s="39" t="s">
        <v>6</v>
      </c>
      <c r="O1" s="39" t="s">
        <v>8</v>
      </c>
      <c r="Q1" s="9" t="s">
        <v>35</v>
      </c>
    </row>
    <row r="2" spans="4:17">
      <c r="G2" s="1">
        <v>100</v>
      </c>
      <c r="H2" s="2">
        <v>2</v>
      </c>
      <c r="I2" s="2">
        <v>9</v>
      </c>
      <c r="J2">
        <v>110</v>
      </c>
      <c r="K2" s="10">
        <f>H2/$H$26</f>
        <v>3.3333333333333333E-2</v>
      </c>
      <c r="L2" s="38">
        <f>I2/$H$26</f>
        <v>0.15</v>
      </c>
      <c r="M2" s="38">
        <f>J2/$J$26</f>
        <v>0.23454157782515991</v>
      </c>
      <c r="N2" s="21">
        <v>100</v>
      </c>
      <c r="O2" s="21">
        <v>110</v>
      </c>
      <c r="Q2">
        <v>10</v>
      </c>
    </row>
    <row r="3" spans="4:17">
      <c r="G3" s="1">
        <v>200</v>
      </c>
      <c r="H3" s="2">
        <v>23</v>
      </c>
      <c r="I3" s="2">
        <v>6</v>
      </c>
      <c r="J3">
        <v>125</v>
      </c>
      <c r="K3" s="10">
        <f t="shared" ref="K3:L25" si="0">H3/$H$26</f>
        <v>0.38333333333333336</v>
      </c>
      <c r="L3" s="38">
        <f t="shared" si="0"/>
        <v>0.1</v>
      </c>
      <c r="M3" s="38">
        <f t="shared" ref="M3:M25" si="1">J3/$J$26</f>
        <v>0.26652452025586354</v>
      </c>
      <c r="N3" s="21">
        <v>200</v>
      </c>
      <c r="O3" s="21">
        <v>125</v>
      </c>
      <c r="Q3">
        <v>20</v>
      </c>
    </row>
    <row r="4" spans="4:17">
      <c r="G4" s="1">
        <v>300</v>
      </c>
      <c r="H4" s="2">
        <v>1</v>
      </c>
      <c r="I4" s="2">
        <v>0</v>
      </c>
      <c r="J4">
        <v>90</v>
      </c>
      <c r="K4" s="10">
        <f t="shared" si="0"/>
        <v>1.6666666666666666E-2</v>
      </c>
      <c r="L4" s="38">
        <f t="shared" si="0"/>
        <v>0</v>
      </c>
      <c r="M4" s="38">
        <f t="shared" si="1"/>
        <v>0.19189765458422176</v>
      </c>
      <c r="N4" s="21">
        <v>300</v>
      </c>
      <c r="O4" s="21">
        <v>90</v>
      </c>
      <c r="Q4">
        <v>30</v>
      </c>
    </row>
    <row r="5" spans="4:17">
      <c r="G5" s="1">
        <v>400</v>
      </c>
      <c r="H5" s="2">
        <v>2</v>
      </c>
      <c r="I5" s="2">
        <v>1</v>
      </c>
      <c r="J5">
        <v>73</v>
      </c>
      <c r="K5" s="10">
        <f t="shared" si="0"/>
        <v>3.3333333333333333E-2</v>
      </c>
      <c r="L5" s="38">
        <f t="shared" si="0"/>
        <v>1.6666666666666666E-2</v>
      </c>
      <c r="M5" s="38">
        <f t="shared" si="1"/>
        <v>0.15565031982942432</v>
      </c>
      <c r="N5" s="21">
        <v>400</v>
      </c>
      <c r="O5" s="21">
        <v>73</v>
      </c>
      <c r="Q5">
        <v>40</v>
      </c>
    </row>
    <row r="6" spans="4:17">
      <c r="G6" s="1">
        <v>500</v>
      </c>
      <c r="H6" s="2">
        <v>1</v>
      </c>
      <c r="I6" s="2">
        <v>2</v>
      </c>
      <c r="J6">
        <v>47</v>
      </c>
      <c r="K6" s="10">
        <f t="shared" si="0"/>
        <v>1.6666666666666666E-2</v>
      </c>
      <c r="L6" s="38">
        <f t="shared" si="0"/>
        <v>3.3333333333333333E-2</v>
      </c>
      <c r="M6" s="38">
        <f t="shared" si="1"/>
        <v>0.10021321961620469</v>
      </c>
      <c r="N6" s="21">
        <v>500</v>
      </c>
      <c r="O6" s="21">
        <v>47</v>
      </c>
      <c r="Q6">
        <v>50</v>
      </c>
    </row>
    <row r="7" spans="4:17">
      <c r="G7" s="1">
        <v>600</v>
      </c>
      <c r="H7" s="2">
        <v>0</v>
      </c>
      <c r="I7" s="2">
        <v>3</v>
      </c>
      <c r="J7">
        <v>20</v>
      </c>
      <c r="K7" s="10">
        <f t="shared" si="0"/>
        <v>0</v>
      </c>
      <c r="L7" s="38">
        <f t="shared" si="0"/>
        <v>0.05</v>
      </c>
      <c r="M7" s="38">
        <f t="shared" si="1"/>
        <v>4.2643923240938165E-2</v>
      </c>
      <c r="N7" s="21">
        <v>600</v>
      </c>
      <c r="O7" s="21">
        <v>20</v>
      </c>
      <c r="Q7">
        <v>60</v>
      </c>
    </row>
    <row r="8" spans="4:17">
      <c r="G8" s="1">
        <v>700</v>
      </c>
      <c r="H8" s="2">
        <v>0</v>
      </c>
      <c r="I8" s="2">
        <v>2</v>
      </c>
      <c r="J8">
        <v>2</v>
      </c>
      <c r="K8" s="10">
        <f t="shared" si="0"/>
        <v>0</v>
      </c>
      <c r="L8" s="38">
        <f t="shared" si="0"/>
        <v>3.3333333333333333E-2</v>
      </c>
      <c r="M8" s="38">
        <f t="shared" si="1"/>
        <v>4.2643923240938165E-3</v>
      </c>
      <c r="N8" s="21">
        <v>700</v>
      </c>
      <c r="O8" s="21">
        <v>2</v>
      </c>
      <c r="Q8">
        <v>70</v>
      </c>
    </row>
    <row r="9" spans="4:17">
      <c r="G9" s="1">
        <v>800</v>
      </c>
      <c r="H9" s="2">
        <v>1</v>
      </c>
      <c r="I9" s="2">
        <v>0</v>
      </c>
      <c r="J9">
        <v>2</v>
      </c>
      <c r="K9" s="10">
        <f t="shared" si="0"/>
        <v>1.6666666666666666E-2</v>
      </c>
      <c r="L9" s="38">
        <f t="shared" si="0"/>
        <v>0</v>
      </c>
      <c r="M9" s="38">
        <f t="shared" si="1"/>
        <v>4.2643923240938165E-3</v>
      </c>
      <c r="N9" s="21">
        <v>800</v>
      </c>
      <c r="O9" s="21">
        <v>2</v>
      </c>
      <c r="Q9">
        <v>80</v>
      </c>
    </row>
    <row r="10" spans="4:17">
      <c r="G10" s="1">
        <v>900</v>
      </c>
      <c r="H10" s="2">
        <v>1</v>
      </c>
      <c r="I10" s="2">
        <v>1</v>
      </c>
      <c r="J10">
        <v>0</v>
      </c>
      <c r="K10" s="10">
        <f t="shared" si="0"/>
        <v>1.6666666666666666E-2</v>
      </c>
      <c r="L10" s="38">
        <f t="shared" si="0"/>
        <v>1.6666666666666666E-2</v>
      </c>
      <c r="M10" s="38">
        <f t="shared" si="1"/>
        <v>0</v>
      </c>
      <c r="N10" s="21">
        <v>900</v>
      </c>
      <c r="O10" s="21">
        <v>0</v>
      </c>
      <c r="Q10">
        <v>90</v>
      </c>
    </row>
    <row r="11" spans="4:17">
      <c r="G11" s="1">
        <v>1000</v>
      </c>
      <c r="H11" s="2">
        <v>1</v>
      </c>
      <c r="I11" s="2">
        <v>0</v>
      </c>
      <c r="J11">
        <v>0</v>
      </c>
      <c r="K11" s="10">
        <f t="shared" si="0"/>
        <v>1.6666666666666666E-2</v>
      </c>
      <c r="L11" s="38">
        <f t="shared" si="0"/>
        <v>0</v>
      </c>
      <c r="M11" s="38">
        <f t="shared" si="1"/>
        <v>0</v>
      </c>
      <c r="N11" s="21">
        <v>1000</v>
      </c>
      <c r="O11" s="21">
        <v>0</v>
      </c>
    </row>
    <row r="12" spans="4:17">
      <c r="G12" s="1">
        <v>1100</v>
      </c>
      <c r="H12" s="2">
        <v>3</v>
      </c>
      <c r="I12" s="2">
        <v>0</v>
      </c>
      <c r="J12">
        <v>0</v>
      </c>
      <c r="K12" s="10">
        <f t="shared" si="0"/>
        <v>0.05</v>
      </c>
      <c r="L12" s="38">
        <f t="shared" si="0"/>
        <v>0</v>
      </c>
      <c r="M12" s="38">
        <f t="shared" si="1"/>
        <v>0</v>
      </c>
      <c r="N12" s="21">
        <v>1100</v>
      </c>
      <c r="O12" s="21">
        <v>0</v>
      </c>
    </row>
    <row r="13" spans="4:17">
      <c r="G13" s="1">
        <v>1200</v>
      </c>
      <c r="H13" s="2">
        <v>2</v>
      </c>
      <c r="I13" s="2">
        <v>1</v>
      </c>
      <c r="J13">
        <v>0</v>
      </c>
      <c r="K13" s="10">
        <f t="shared" si="0"/>
        <v>3.3333333333333333E-2</v>
      </c>
      <c r="L13" s="38">
        <f t="shared" si="0"/>
        <v>1.6666666666666666E-2</v>
      </c>
      <c r="M13" s="38">
        <f t="shared" si="1"/>
        <v>0</v>
      </c>
      <c r="N13" s="21">
        <v>1200</v>
      </c>
      <c r="O13" s="21">
        <v>0</v>
      </c>
    </row>
    <row r="14" spans="4:17">
      <c r="G14" s="1">
        <v>1300</v>
      </c>
      <c r="H14" s="2">
        <v>0</v>
      </c>
      <c r="I14" s="2">
        <v>1</v>
      </c>
      <c r="J14">
        <v>0</v>
      </c>
      <c r="K14" s="10">
        <f t="shared" si="0"/>
        <v>0</v>
      </c>
      <c r="L14" s="38">
        <f t="shared" si="0"/>
        <v>1.6666666666666666E-2</v>
      </c>
      <c r="M14" s="38">
        <f t="shared" si="1"/>
        <v>0</v>
      </c>
      <c r="N14" s="21">
        <v>1300</v>
      </c>
      <c r="O14" s="21">
        <v>0</v>
      </c>
    </row>
    <row r="15" spans="4:17">
      <c r="G15" s="1">
        <v>1400</v>
      </c>
      <c r="H15" s="2">
        <v>1</v>
      </c>
      <c r="I15" s="2">
        <v>1</v>
      </c>
      <c r="J15">
        <v>0</v>
      </c>
      <c r="K15" s="10">
        <f t="shared" si="0"/>
        <v>1.6666666666666666E-2</v>
      </c>
      <c r="L15" s="38">
        <f t="shared" si="0"/>
        <v>1.6666666666666666E-2</v>
      </c>
      <c r="M15" s="38">
        <f t="shared" si="1"/>
        <v>0</v>
      </c>
      <c r="N15" s="21">
        <v>1400</v>
      </c>
      <c r="O15" s="21">
        <v>0</v>
      </c>
    </row>
    <row r="16" spans="4:17">
      <c r="G16" s="1">
        <v>1500</v>
      </c>
      <c r="H16" s="2">
        <v>1</v>
      </c>
      <c r="I16" s="2">
        <v>2</v>
      </c>
      <c r="J16">
        <v>0</v>
      </c>
      <c r="K16" s="10">
        <f t="shared" si="0"/>
        <v>1.6666666666666666E-2</v>
      </c>
      <c r="L16" s="38">
        <f t="shared" si="0"/>
        <v>3.3333333333333333E-2</v>
      </c>
      <c r="M16" s="38">
        <f t="shared" si="1"/>
        <v>0</v>
      </c>
      <c r="N16" s="21">
        <v>1500</v>
      </c>
      <c r="O16" s="21">
        <v>0</v>
      </c>
    </row>
    <row r="17" spans="7:15">
      <c r="G17" s="1">
        <v>1600</v>
      </c>
      <c r="H17" s="2">
        <v>2</v>
      </c>
      <c r="I17" s="2">
        <v>0</v>
      </c>
      <c r="J17">
        <v>0</v>
      </c>
      <c r="K17" s="10">
        <f t="shared" si="0"/>
        <v>3.3333333333333333E-2</v>
      </c>
      <c r="L17" s="38">
        <f t="shared" si="0"/>
        <v>0</v>
      </c>
      <c r="M17" s="38">
        <f t="shared" si="1"/>
        <v>0</v>
      </c>
      <c r="N17" s="21">
        <v>1600</v>
      </c>
      <c r="O17" s="21">
        <v>0</v>
      </c>
    </row>
    <row r="18" spans="7:15">
      <c r="G18" s="1">
        <v>1700</v>
      </c>
      <c r="H18" s="2">
        <v>2</v>
      </c>
      <c r="I18" s="2">
        <v>1</v>
      </c>
      <c r="J18">
        <v>0</v>
      </c>
      <c r="K18" s="10">
        <f t="shared" si="0"/>
        <v>3.3333333333333333E-2</v>
      </c>
      <c r="L18" s="38">
        <f t="shared" si="0"/>
        <v>1.6666666666666666E-2</v>
      </c>
      <c r="M18" s="38">
        <f t="shared" si="1"/>
        <v>0</v>
      </c>
      <c r="N18" s="21">
        <v>1700</v>
      </c>
      <c r="O18" s="21">
        <v>0</v>
      </c>
    </row>
    <row r="19" spans="7:15">
      <c r="G19" s="1">
        <v>1800</v>
      </c>
      <c r="H19" s="2">
        <v>2</v>
      </c>
      <c r="I19" s="2">
        <v>2</v>
      </c>
      <c r="J19">
        <v>0</v>
      </c>
      <c r="K19" s="10">
        <f t="shared" si="0"/>
        <v>3.3333333333333333E-2</v>
      </c>
      <c r="L19" s="38">
        <f t="shared" si="0"/>
        <v>3.3333333333333333E-2</v>
      </c>
      <c r="M19" s="38">
        <f t="shared" si="1"/>
        <v>0</v>
      </c>
      <c r="N19" s="21">
        <v>1800</v>
      </c>
      <c r="O19" s="21">
        <v>0</v>
      </c>
    </row>
    <row r="20" spans="7:15">
      <c r="G20" s="1">
        <v>1900</v>
      </c>
      <c r="H20" s="2">
        <v>2</v>
      </c>
      <c r="I20" s="2">
        <v>1</v>
      </c>
      <c r="J20">
        <v>0</v>
      </c>
      <c r="K20" s="10">
        <f t="shared" si="0"/>
        <v>3.3333333333333333E-2</v>
      </c>
      <c r="L20" s="38">
        <f t="shared" si="0"/>
        <v>1.6666666666666666E-2</v>
      </c>
      <c r="M20" s="38">
        <f t="shared" si="1"/>
        <v>0</v>
      </c>
      <c r="N20" s="21">
        <v>1900</v>
      </c>
      <c r="O20" s="21">
        <v>0</v>
      </c>
    </row>
    <row r="21" spans="7:15">
      <c r="G21" s="1">
        <v>2000</v>
      </c>
      <c r="H21" s="2">
        <v>3</v>
      </c>
      <c r="I21" s="2">
        <v>3</v>
      </c>
      <c r="J21">
        <v>0</v>
      </c>
      <c r="K21" s="10">
        <f t="shared" si="0"/>
        <v>0.05</v>
      </c>
      <c r="L21" s="38">
        <f t="shared" si="0"/>
        <v>0.05</v>
      </c>
      <c r="M21" s="38">
        <f t="shared" si="1"/>
        <v>0</v>
      </c>
      <c r="N21" s="21">
        <v>2000</v>
      </c>
      <c r="O21" s="21">
        <v>0</v>
      </c>
    </row>
    <row r="22" spans="7:15">
      <c r="G22" s="1">
        <v>2100</v>
      </c>
      <c r="H22" s="2">
        <v>4</v>
      </c>
      <c r="I22" s="2">
        <v>1</v>
      </c>
      <c r="J22">
        <v>0</v>
      </c>
      <c r="K22" s="10">
        <f t="shared" si="0"/>
        <v>6.6666666666666666E-2</v>
      </c>
      <c r="L22" s="38">
        <f t="shared" si="0"/>
        <v>1.6666666666666666E-2</v>
      </c>
      <c r="M22" s="38">
        <f t="shared" si="1"/>
        <v>0</v>
      </c>
      <c r="N22" s="21">
        <v>2100</v>
      </c>
      <c r="O22" s="21">
        <v>0</v>
      </c>
    </row>
    <row r="23" spans="7:15">
      <c r="G23" s="1">
        <v>2200</v>
      </c>
      <c r="H23" s="2">
        <v>1</v>
      </c>
      <c r="I23" s="2">
        <v>2</v>
      </c>
      <c r="J23">
        <v>0</v>
      </c>
      <c r="K23" s="10">
        <f t="shared" si="0"/>
        <v>1.6666666666666666E-2</v>
      </c>
      <c r="L23" s="38">
        <f t="shared" si="0"/>
        <v>3.3333333333333333E-2</v>
      </c>
      <c r="M23" s="38">
        <f t="shared" si="1"/>
        <v>0</v>
      </c>
      <c r="N23" s="21">
        <v>2200</v>
      </c>
      <c r="O23" s="21">
        <v>0</v>
      </c>
    </row>
    <row r="24" spans="7:15">
      <c r="G24" s="1">
        <v>2300</v>
      </c>
      <c r="H24" s="2">
        <v>5</v>
      </c>
      <c r="I24" s="2">
        <v>3</v>
      </c>
      <c r="J24">
        <v>0</v>
      </c>
      <c r="K24" s="10">
        <f t="shared" si="0"/>
        <v>8.3333333333333329E-2</v>
      </c>
      <c r="L24" s="38">
        <f t="shared" si="0"/>
        <v>0.05</v>
      </c>
      <c r="M24" s="38">
        <f t="shared" si="1"/>
        <v>0</v>
      </c>
      <c r="N24" s="21">
        <v>2300</v>
      </c>
      <c r="O24" s="21">
        <v>0</v>
      </c>
    </row>
    <row r="25" spans="7:15">
      <c r="G25" s="1">
        <v>2400</v>
      </c>
      <c r="H25" s="2">
        <v>0</v>
      </c>
      <c r="I25" s="2">
        <v>1</v>
      </c>
      <c r="J25">
        <v>0</v>
      </c>
      <c r="K25" s="10">
        <f t="shared" si="0"/>
        <v>0</v>
      </c>
      <c r="L25" s="38">
        <f t="shared" si="0"/>
        <v>1.6666666666666666E-2</v>
      </c>
      <c r="M25" s="38">
        <f t="shared" si="1"/>
        <v>0</v>
      </c>
      <c r="N25" s="21">
        <v>2400</v>
      </c>
      <c r="O25" s="21">
        <v>0</v>
      </c>
    </row>
    <row r="26" spans="7:15">
      <c r="H26">
        <f>SUM(H2:H25)</f>
        <v>60</v>
      </c>
      <c r="I26">
        <f>SUM(I2:I25)</f>
        <v>43</v>
      </c>
      <c r="J26">
        <f>SUM(J2:J25)</f>
        <v>469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64_Morphy_z and NER data</vt:lpstr>
      <vt:lpstr>Desc. Stats.</vt:lpstr>
      <vt:lpstr>Hist_NER_64A</vt:lpstr>
      <vt:lpstr>Hist_NER_64B</vt:lpstr>
      <vt:lpstr>Hist_NER_64</vt:lpstr>
      <vt:lpstr>Hist_64_300voxels</vt:lpstr>
      <vt:lpstr>Hist_64_400voxels</vt:lpstr>
      <vt:lpstr>NER and MORPHY Histogram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Hijaz Kamal Hasnan</dc:creator>
  <cp:lastModifiedBy>Hijaz Kamal Hasnan</cp:lastModifiedBy>
  <dcterms:created xsi:type="dcterms:W3CDTF">2019-02-07T00:35:19Z</dcterms:created>
  <dcterms:modified xsi:type="dcterms:W3CDTF">2019-08-30T03:09:42Z</dcterms:modified>
</cp:coreProperties>
</file>